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5850" activeTab="8"/>
  </bookViews>
  <sheets>
    <sheet name="ListaTablas" sheetId="1" r:id="rId1"/>
    <sheet name="t1" sheetId="2" r:id="rId2"/>
    <sheet name="t2" sheetId="3" r:id="rId3"/>
    <sheet name="t3" sheetId="4" r:id="rId4"/>
    <sheet name="t 4" sheetId="5" r:id="rId5"/>
    <sheet name="T5" sheetId="6" r:id="rId6"/>
    <sheet name="T 6-7" sheetId="7" r:id="rId7"/>
    <sheet name="T8a" sheetId="8" r:id="rId8"/>
    <sheet name="T8b" sheetId="9" r:id="rId9"/>
    <sheet name="T9a" sheetId="10" r:id="rId10"/>
    <sheet name="T9b" sheetId="11" r:id="rId11"/>
    <sheet name="T10" sheetId="12" r:id="rId12"/>
    <sheet name="T11" sheetId="13" r:id="rId13"/>
    <sheet name="T12" sheetId="14" r:id="rId14"/>
    <sheet name="T13" sheetId="15" r:id="rId15"/>
    <sheet name="T14" sheetId="16" r:id="rId16"/>
    <sheet name="T15" sheetId="17" r:id="rId17"/>
    <sheet name="T16" sheetId="18" r:id="rId18"/>
    <sheet name="T17" sheetId="19" r:id="rId19"/>
    <sheet name="T18" sheetId="20" r:id="rId20"/>
    <sheet name="T19" sheetId="21" r:id="rId21"/>
    <sheet name="T20-21" sheetId="22" r:id="rId22"/>
    <sheet name="T22" sheetId="23" r:id="rId23"/>
    <sheet name="T23" sheetId="24" r:id="rId24"/>
    <sheet name="T24" sheetId="25" r:id="rId25"/>
    <sheet name="T25" sheetId="26" r:id="rId26"/>
    <sheet name="T26" sheetId="27" r:id="rId27"/>
    <sheet name="T27" sheetId="28" r:id="rId28"/>
    <sheet name="T28" sheetId="29" r:id="rId29"/>
    <sheet name="T29" sheetId="30" r:id="rId30"/>
    <sheet name=" T30-31" sheetId="31" r:id="rId31"/>
    <sheet name="T32" sheetId="32" r:id="rId32"/>
    <sheet name="T33" sheetId="33" r:id="rId33"/>
    <sheet name="T34" sheetId="34" r:id="rId34"/>
    <sheet name="T34b" sheetId="35" r:id="rId35"/>
    <sheet name="T35" sheetId="36" r:id="rId36"/>
    <sheet name="T35b" sheetId="37" r:id="rId37"/>
    <sheet name="T36-37" sheetId="38" r:id="rId38"/>
    <sheet name="T38" sheetId="39" r:id="rId39"/>
    <sheet name="T38b" sheetId="40" r:id="rId40"/>
    <sheet name="T39" sheetId="41" r:id="rId41"/>
    <sheet name="T39b" sheetId="42" r:id="rId42"/>
  </sheets>
  <externalReferences>
    <externalReference r:id="rId45"/>
  </externalReferences>
  <definedNames>
    <definedName name="_xlnm.Print_Area" localSheetId="29">'T29'!$A:$IV</definedName>
    <definedName name="_xlnm.Print_Area">'http://www.ine.es/WINDOWS\Archivos temporales de Internet\Content.IE5\6JLQDETP\[sup0102a[1].xls].xls]ListaTablas'!$A:$IV</definedName>
    <definedName name="_xlnm.Print_Area">'http://www.ine.es/WINDOWS\Archivos temporales de Internet\Content.IE5\6JLQDETP\[sup0102a[1].xls].xls]T1'!$A$1:$Q$38</definedName>
    <definedName name="_xlnm.Print_Area">'http://www.ine.es/WINDOWS\Archivos temporales de Internet\Content.IE5\6JLQDETP\[sup0102a[1].xls].xls]T10'!$A$14:$N$38</definedName>
    <definedName name="_xlnm.Print_Area">'http://www.ine.es/WINDOWS\Archivos temporales de Internet\Content.IE5\6JLQDETP\[sup0102a[1].xls].xls]T11'!$A$12:$O$32</definedName>
    <definedName name="_xlnm.Print_Area">'http://www.ine.es/WINDOWS\Archivos temporales de Internet\Content.IE5\6JLQDETP\[sup0102a[1].xls].xls]T12'!$A$14:$M$35</definedName>
    <definedName name="_xlnm.Print_Area">'http://www.ine.es/WINDOWS\Archivos temporales de Internet\Content.IE5\6JLQDETP\[sup0102a[1].xls].xls]T13'!$A$14:$M$33</definedName>
    <definedName name="_xlnm.Print_Area">'http://www.ine.es/WINDOWS\Archivos temporales de Internet\Content.IE5\6JLQDETP\[sup0102a[1].xls].xls]T14'!$A$15:$M$35</definedName>
    <definedName name="_xlnm.Print_Area">'http://www.ine.es/WINDOWS\Archivos temporales de Internet\Content.IE5\6JLQDETP\[sup0102a[1].xls].xls]T15'!$A$14:$M$33</definedName>
    <definedName name="_xlnm.Print_Area">'http://www.ine.es/WINDOWS\Archivos temporales de Internet\Content.IE5\6JLQDETP\[sup0102a[1].xls].xls]T2'!$A$1:$O$82</definedName>
    <definedName name="_xlnm.Print_Area">'http://www.ine.es/WINDOWS\Archivos temporales de Internet\Content.IE5\6JLQDETP\[sup0102a[1].xls].xls]T3'!$A$1:$M$82</definedName>
    <definedName name="_xlnm.Print_Area">'http://www.ine.es/WINDOWS\Archivos temporales de Internet\Content.IE5\6JLQDETP\[sup0102a[1].xls].xls]T4'!$A$1:$M$84</definedName>
    <definedName name="_xlnm.Print_Area">'http://www.ine.es/WINDOWS\Archivos temporales de Internet\Content.IE5\6JLQDETP\[sup0102a[1].xls].xls]T5'!$A$1:$M$84</definedName>
    <definedName name="_xlnm.Print_Area">'http://www.ine.es/WINDOWS\Archivos temporales de Internet\Content.IE5\6JLQDETP\[sup0102a[1].xls].xls]T6'!$A$14:$M$81</definedName>
    <definedName name="_xlnm.Print_Area">'http://www.ine.es/WINDOWS\Archivos temporales de Internet\Content.IE5\6JLQDETP\[sup0102a[1].xls].xls]T7'!$A$14:$M$30</definedName>
    <definedName name="_xlnm.Print_Area">'http://www.ine.es/WINDOWS\Archivos temporales de Internet\Content.IE5\6JLQDETP\[sup0102a[1].xls].xls]T8'!$A$14:$M$35</definedName>
    <definedName name="_xlnm.Print_Area">'http://www.ine.es/WINDOWS\Archivos temporales de Internet\Content.IE5\6JLQDETP\[sup0102a[1].xls].xls]T9'!$A$14:$M$65</definedName>
  </definedNames>
  <calcPr fullCalcOnLoad="1"/>
</workbook>
</file>

<file path=xl/sharedStrings.xml><?xml version="1.0" encoding="utf-8"?>
<sst xmlns="http://schemas.openxmlformats.org/spreadsheetml/2006/main" count="4725" uniqueCount="290">
  <si>
    <t>Instituto Nacional de Estadística</t>
  </si>
  <si>
    <t xml:space="preserve">Tabla 1. </t>
  </si>
  <si>
    <t xml:space="preserve">Tabla 2. </t>
  </si>
  <si>
    <t xml:space="preserve">Tabla 3. </t>
  </si>
  <si>
    <t xml:space="preserve">    </t>
  </si>
  <si>
    <t xml:space="preserve">Tabla 4. </t>
  </si>
  <si>
    <t xml:space="preserve">Tabla 5. </t>
  </si>
  <si>
    <t xml:space="preserve">     </t>
  </si>
  <si>
    <r>
      <t xml:space="preserve">Tabla 6. </t>
    </r>
  </si>
  <si>
    <t xml:space="preserve">Tabla 7. </t>
  </si>
  <si>
    <t xml:space="preserve">Tabla 8. </t>
  </si>
  <si>
    <t xml:space="preserve">Tabla 9. </t>
  </si>
  <si>
    <t xml:space="preserve">Tabla 10. </t>
  </si>
  <si>
    <r>
      <t>Tabla 11.</t>
    </r>
    <r>
      <rPr>
        <sz val="10"/>
        <color indexed="8"/>
        <rFont val="Univers"/>
        <family val="2"/>
      </rPr>
      <t xml:space="preserve"> </t>
    </r>
  </si>
  <si>
    <t xml:space="preserve">       </t>
  </si>
  <si>
    <t xml:space="preserve">Tabla 13. </t>
  </si>
  <si>
    <t xml:space="preserve">      </t>
  </si>
  <si>
    <r>
      <t xml:space="preserve">Tabla 14. </t>
    </r>
  </si>
  <si>
    <r>
      <t>Tabla 15</t>
    </r>
    <r>
      <rPr>
        <b/>
        <sz val="10"/>
        <color indexed="8"/>
        <rFont val="Univers"/>
        <family val="0"/>
      </rPr>
      <t xml:space="preserve">. </t>
    </r>
  </si>
  <si>
    <t>TOTAL</t>
  </si>
  <si>
    <t>-</t>
  </si>
  <si>
    <t>Tasa de</t>
  </si>
  <si>
    <t>variación</t>
  </si>
  <si>
    <t>Total</t>
  </si>
  <si>
    <t>Universidades</t>
  </si>
  <si>
    <t>Murcia</t>
  </si>
  <si>
    <t>Pompeu Fabra</t>
  </si>
  <si>
    <t>Alcalá de Henares</t>
  </si>
  <si>
    <t>Almería</t>
  </si>
  <si>
    <t>Autónoma de Barcelona</t>
  </si>
  <si>
    <t>Barcelona</t>
  </si>
  <si>
    <t>Cádiz</t>
  </si>
  <si>
    <t>Cantabria</t>
  </si>
  <si>
    <t>Complutense de Madrid</t>
  </si>
  <si>
    <t>Córdoba</t>
  </si>
  <si>
    <t>Extremadura</t>
  </si>
  <si>
    <t>Granada</t>
  </si>
  <si>
    <t xml:space="preserve">Pablo de Olavide </t>
  </si>
  <si>
    <t>Politécnica de Cataluña</t>
  </si>
  <si>
    <t>Politécnica de Valencia</t>
  </si>
  <si>
    <t>Rey Juan Carlos</t>
  </si>
  <si>
    <t>Salamanca</t>
  </si>
  <si>
    <t>Sevilla</t>
  </si>
  <si>
    <t>Politécnica de Madrid</t>
  </si>
  <si>
    <t>Series anuales del alumnado matriculado y aprobado</t>
  </si>
  <si>
    <t>Evolución del alumnado matriculado en la pruebas de acceso a la Universidad</t>
  </si>
  <si>
    <t>Evolución del alumnado aprobado en la pruebas de acceso a la Universidad</t>
  </si>
  <si>
    <t>Evolución del alumnado aprobado sobre matriculado en la pruebas de acceso a la Universidad</t>
  </si>
  <si>
    <t>Pruebas de acceso realizadas en 2001. Tablas Generales</t>
  </si>
  <si>
    <t>Alumnado matriculado y aprobado clasificado por Universidad y convocatoria.</t>
  </si>
  <si>
    <t>Porcentaje del alumnado aprobado sobre matriculado.  Total</t>
  </si>
  <si>
    <t>Porcentaje del alumnado aprobado sobre matriculado. Mujeres</t>
  </si>
  <si>
    <t>Pruebas de acceso realizadas en 2001 según la opción por la que se presenta el alumno.</t>
  </si>
  <si>
    <t>Alumnado matriculado y aprobado clasificado por opción y convocatoria.</t>
  </si>
  <si>
    <t>Porcentaje del alumnado aprobado sobre matriculado (excluyendo las pruebas para mayores de 25 años)  Total</t>
  </si>
  <si>
    <t>Porcentaje del alumnado aprobado sobre matriculado(excluyendo las pruebas para mayores de 25 años) Mujeres</t>
  </si>
  <si>
    <t>Alumnado matriculado y aprobado clasificado por Universidad y opción.</t>
  </si>
  <si>
    <t>Alumnado matriculado y aprobado clasificado por Universidad, convocatoria y opción.</t>
  </si>
  <si>
    <t xml:space="preserve">Porcentaje del alumnado aprobado sobre matriculado (excluyendo las pruebas para mayores de 25 años)  </t>
  </si>
  <si>
    <t>Opción Científico-Técnica. Total</t>
  </si>
  <si>
    <t>Opción Científico-Técnica. Mujeres</t>
  </si>
  <si>
    <t>Opción Ciencias de la Salud. Total</t>
  </si>
  <si>
    <t>Opción Ciencias de la Salud. Mujeres</t>
  </si>
  <si>
    <t>Opción Ciencias Sociales. Total</t>
  </si>
  <si>
    <t xml:space="preserve">Tabla 16. </t>
  </si>
  <si>
    <t>Tabla 12.</t>
  </si>
  <si>
    <t xml:space="preserve">Tabla 17. </t>
  </si>
  <si>
    <r>
      <t xml:space="preserve">Tabla 18. </t>
    </r>
  </si>
  <si>
    <r>
      <t>Tabla 19</t>
    </r>
    <r>
      <rPr>
        <b/>
        <sz val="10"/>
        <color indexed="8"/>
        <rFont val="Univers"/>
        <family val="0"/>
      </rPr>
      <t xml:space="preserve">. </t>
    </r>
  </si>
  <si>
    <t>Opción Ciencias Sociales. Mujeres</t>
  </si>
  <si>
    <t>Opción Humanidades. Total</t>
  </si>
  <si>
    <t>Opción Humanidades. Mujeres</t>
  </si>
  <si>
    <t>Opción Artes. Total</t>
  </si>
  <si>
    <t>Opción Artes. Mujeres</t>
  </si>
  <si>
    <t>Pruebas de acceso realizadas en 2001 según el plan de enseñanza cursado por el alumno.</t>
  </si>
  <si>
    <r>
      <t xml:space="preserve">Tabla 20. </t>
    </r>
  </si>
  <si>
    <t xml:space="preserve">Tabla 21. </t>
  </si>
  <si>
    <t xml:space="preserve">Tabla 22. </t>
  </si>
  <si>
    <t xml:space="preserve">Tabla 23. </t>
  </si>
  <si>
    <t xml:space="preserve">Tabla 24. </t>
  </si>
  <si>
    <r>
      <t>Tabla 25.</t>
    </r>
    <r>
      <rPr>
        <sz val="10"/>
        <color indexed="8"/>
        <rFont val="Univers"/>
        <family val="2"/>
      </rPr>
      <t xml:space="preserve"> </t>
    </r>
  </si>
  <si>
    <t>Tabla 26.</t>
  </si>
  <si>
    <t xml:space="preserve">Tabla 27. </t>
  </si>
  <si>
    <r>
      <t xml:space="preserve">Tabla 28. </t>
    </r>
  </si>
  <si>
    <r>
      <t>Tabla 29</t>
    </r>
    <r>
      <rPr>
        <b/>
        <sz val="10"/>
        <color indexed="8"/>
        <rFont val="Univers"/>
        <family val="0"/>
      </rPr>
      <t xml:space="preserve">. </t>
    </r>
  </si>
  <si>
    <t xml:space="preserve">Tabla 30. </t>
  </si>
  <si>
    <t xml:space="preserve">Tabla 31. </t>
  </si>
  <si>
    <r>
      <t xml:space="preserve">Tabla 32. </t>
    </r>
  </si>
  <si>
    <r>
      <t>Tabla 33</t>
    </r>
    <r>
      <rPr>
        <b/>
        <sz val="10"/>
        <color indexed="8"/>
        <rFont val="Univers"/>
        <family val="0"/>
      </rPr>
      <t xml:space="preserve">. </t>
    </r>
  </si>
  <si>
    <t>Alumnado matriculado y aprobado clasificado por plan de enseñanza y convocatoria.</t>
  </si>
  <si>
    <t xml:space="preserve">Porcentaje del alumnado aprobado sobre matriculado (excluyendo las pruebas para mayores de 25 años). Total </t>
  </si>
  <si>
    <t xml:space="preserve">Porcentaje del alumnado aprobado sobre matriculado. </t>
  </si>
  <si>
    <t>Pruebas de acceso C.O.U. Total</t>
  </si>
  <si>
    <t>Pruebas de acceso C.O.U. Mujeres</t>
  </si>
  <si>
    <t>Pruebas de acceso L.O.G.S.E. (Opción única).Total</t>
  </si>
  <si>
    <t>Pruebas de acceso L.O.G.S.E. (Opción única) Mujeres</t>
  </si>
  <si>
    <t>Pruebas de acceso L.O.G.S.E. (Opción combinada).Total</t>
  </si>
  <si>
    <t>Pruebas de acceso L.O.G.S.E. (Opción combinada).Mujeres</t>
  </si>
  <si>
    <t>Pruebas de acceso  R.E.M. Total</t>
  </si>
  <si>
    <t>Pruebas de acceso  R.E.M. Mujeres</t>
  </si>
  <si>
    <t>Tablas comparativas de las pruebas de acceso realizadas en los años 2000 y 2001</t>
  </si>
  <si>
    <r>
      <t xml:space="preserve">Tabla 34. </t>
    </r>
  </si>
  <si>
    <r>
      <t>Tabla 35</t>
    </r>
    <r>
      <rPr>
        <b/>
        <sz val="10"/>
        <color indexed="8"/>
        <rFont val="Univers"/>
        <family val="0"/>
      </rPr>
      <t xml:space="preserve">. </t>
    </r>
  </si>
  <si>
    <t>Alumnado matriculado y aprobado clasificado por plan de enseñanza y convocatoria. Tasa de variación. Total</t>
  </si>
  <si>
    <t>Alumnado matriculado y aprobado clasificado por plan de enseñanza y convocatoria. Tasa de variación. Mujeres</t>
  </si>
  <si>
    <t xml:space="preserve">Alumnado matriculado en las pruebas de acceso a la Universidad en los años 2000 y 2001 clasificado  por </t>
  </si>
  <si>
    <t>convocatoria y Universidad. Tasa de variación</t>
  </si>
  <si>
    <t xml:space="preserve">Alumnado aprobado en las pruebas de acceso a la Universidad en los años 2000 y 2001 clasificado  por </t>
  </si>
  <si>
    <t>Universidad y opción (excluyendo las pruebas para mayores de 25 años). Tasa de variación</t>
  </si>
  <si>
    <t xml:space="preserve">Alumnado aprobado en las pruebas de acceso a la Universidad en los años 2000 y 2001, clasificado  por </t>
  </si>
  <si>
    <r>
      <t xml:space="preserve">Tabla 36. </t>
    </r>
  </si>
  <si>
    <r>
      <t>Tabla 37</t>
    </r>
    <r>
      <rPr>
        <b/>
        <sz val="10"/>
        <color indexed="8"/>
        <rFont val="Univers"/>
        <family val="0"/>
      </rPr>
      <t xml:space="preserve">. </t>
    </r>
  </si>
  <si>
    <r>
      <t xml:space="preserve">Tabla 38. </t>
    </r>
  </si>
  <si>
    <r>
      <t>Tabla 39</t>
    </r>
    <r>
      <rPr>
        <b/>
        <sz val="10"/>
        <color indexed="8"/>
        <rFont val="Univers"/>
        <family val="0"/>
      </rPr>
      <t xml:space="preserve">. </t>
    </r>
  </si>
  <si>
    <t>Pruebas de acceso realizadas en 2000 según la opción por la que se presenta el alumno para mejorar su calificación.</t>
  </si>
  <si>
    <t>Alumnado matriculado y aprobado clasificado por opción y sexo.</t>
  </si>
  <si>
    <t>Alumnado matriculado y aprobado clasificado según el plan de enseñanza y sexo.</t>
  </si>
  <si>
    <t>Porcentaje del alumnado aprobado sobre matriculado. Total</t>
  </si>
  <si>
    <t xml:space="preserve">1. Evolución del alumnado matriculado en las pruebas de acceso a la </t>
  </si>
  <si>
    <t>Universidad</t>
  </si>
  <si>
    <t>1.1 Totales de alumnado matriculado</t>
  </si>
  <si>
    <t xml:space="preserve">Convocatorias  </t>
  </si>
  <si>
    <t>Junio</t>
  </si>
  <si>
    <t>Septiembre</t>
  </si>
  <si>
    <t>Mayores de 25 años</t>
  </si>
  <si>
    <t>1.2 Índices de variación del alumnado matriculado (Base 1992=100)</t>
  </si>
  <si>
    <t xml:space="preserve">Convocatorias </t>
  </si>
  <si>
    <t>1.3  Incrementos interanuales del alumnado matriculado</t>
  </si>
  <si>
    <t xml:space="preserve">2. Evolución del alumnado aprobado en las pruebas de acceso a la </t>
  </si>
  <si>
    <t>2.1 Totales de alumnado aprobado</t>
  </si>
  <si>
    <t xml:space="preserve">Convocatorias   </t>
  </si>
  <si>
    <t>2.2 Índices de variación del alumnado aprobado (Base 1992=100)</t>
  </si>
  <si>
    <t>2.3 Incrementos interanuales del alumnado aprobado</t>
  </si>
  <si>
    <t xml:space="preserve">3. Evolución del alumnado aprobado sobre el matriculado en las </t>
  </si>
  <si>
    <t>pruebas de acceso a la Universidad</t>
  </si>
  <si>
    <t xml:space="preserve">3.1  Relación  del alumnado  aprobado sobre el matriculado </t>
  </si>
  <si>
    <t xml:space="preserve">Convocatorias     </t>
  </si>
  <si>
    <t xml:space="preserve">3.2  Índices de variación del alumnado aprobado sobre el matriculado </t>
  </si>
  <si>
    <t>(Base 1992= 100)</t>
  </si>
  <si>
    <t>3.3  Incrementos interanuales del alumnado aprobado sobre el matriculado</t>
  </si>
  <si>
    <t xml:space="preserve">4. Alumnado matriculado y aprobado clasificado por Universidad y </t>
  </si>
  <si>
    <t>convocatoria. Porcentaje de alumnado aprobado sobre matriculado</t>
  </si>
  <si>
    <t xml:space="preserve">Universidades            </t>
  </si>
  <si>
    <t>Matriculados</t>
  </si>
  <si>
    <t>Aprobados</t>
  </si>
  <si>
    <t>Aprobado/matriculado %</t>
  </si>
  <si>
    <t>Sep-</t>
  </si>
  <si>
    <t>Mayo-</t>
  </si>
  <si>
    <t>tiembre</t>
  </si>
  <si>
    <t>res de</t>
  </si>
  <si>
    <t>años</t>
  </si>
  <si>
    <t>Alicante</t>
  </si>
  <si>
    <t>Autónoma de Madrid</t>
  </si>
  <si>
    <t>Burgos</t>
  </si>
  <si>
    <t>Carlos III</t>
  </si>
  <si>
    <t>Castilla-La Mancha</t>
  </si>
  <si>
    <t xml:space="preserve">Córdoba </t>
  </si>
  <si>
    <t>Girona</t>
  </si>
  <si>
    <t>Huelva</t>
  </si>
  <si>
    <t>Islas Baleares</t>
  </si>
  <si>
    <t>Jaén</t>
  </si>
  <si>
    <t>Jaume I de Castellón</t>
  </si>
  <si>
    <t xml:space="preserve">La Laguna </t>
  </si>
  <si>
    <t>La Rioja</t>
  </si>
  <si>
    <t>León</t>
  </si>
  <si>
    <t>Lléida</t>
  </si>
  <si>
    <t>Málaga</t>
  </si>
  <si>
    <t>Miguel Hérnandez de Elche</t>
  </si>
  <si>
    <t>Oviedo</t>
  </si>
  <si>
    <t>País Vasco</t>
  </si>
  <si>
    <t>Palmas (Las)</t>
  </si>
  <si>
    <t>Pública de Navarra</t>
  </si>
  <si>
    <t>Rovira I Virgili</t>
  </si>
  <si>
    <t>Santiago</t>
  </si>
  <si>
    <t>Valencia</t>
  </si>
  <si>
    <t>Valladolid</t>
  </si>
  <si>
    <t>Zaragoza</t>
  </si>
  <si>
    <t>UNED</t>
  </si>
  <si>
    <t>1 Sólo mayores de 25 años.</t>
  </si>
  <si>
    <r>
      <t>Pablo de Olavide</t>
    </r>
    <r>
      <rPr>
        <vertAlign val="superscript"/>
        <sz val="7.5"/>
        <rFont val="Univers"/>
        <family val="2"/>
      </rPr>
      <t>1</t>
    </r>
  </si>
  <si>
    <t xml:space="preserve">5. Alumnado matriculado y aprobado clasificado por Universidad y </t>
  </si>
  <si>
    <t>Mujeres</t>
  </si>
  <si>
    <t>1  Sólo mayores de 25 años.</t>
  </si>
  <si>
    <r>
      <t xml:space="preserve">Pablo de Olavide </t>
    </r>
    <r>
      <rPr>
        <vertAlign val="superscript"/>
        <sz val="7"/>
        <rFont val="Univers"/>
        <family val="2"/>
      </rPr>
      <t>1</t>
    </r>
  </si>
  <si>
    <t xml:space="preserve">6. Alumnado matriculado y aprobado clasificado por opción y </t>
  </si>
  <si>
    <t>(excluyendo las pruebas para mayores de 25 años)</t>
  </si>
  <si>
    <t>Opciones</t>
  </si>
  <si>
    <t>Matriculado</t>
  </si>
  <si>
    <t>Aprobado</t>
  </si>
  <si>
    <t>Científico-Técnica</t>
  </si>
  <si>
    <t>Ciencias de la Salud</t>
  </si>
  <si>
    <t>Ciencias Sociales</t>
  </si>
  <si>
    <t>Humanidades</t>
  </si>
  <si>
    <t>Artes</t>
  </si>
  <si>
    <t>Ver notas  (pág. 31)</t>
  </si>
  <si>
    <t xml:space="preserve">7. Alumnado matriculado y aprobado clasificado por opción y </t>
  </si>
  <si>
    <t xml:space="preserve">convocatoria. Porcentaje de alumnado aprobado sobre matriculado </t>
  </si>
  <si>
    <t>Aprobado/matriculado  %</t>
  </si>
  <si>
    <t xml:space="preserve">8. Alumnado matriculado y aprobado clasificado por Universidad y opción. </t>
  </si>
  <si>
    <t>pruebas para mayores de 25 años)</t>
  </si>
  <si>
    <t>Matri-</t>
  </si>
  <si>
    <t>Aprobado/</t>
  </si>
  <si>
    <t>culado</t>
  </si>
  <si>
    <t>matriculado</t>
  </si>
  <si>
    <t>Porcentaje del alumnado aprobado sobre matriculado (excluyendo las</t>
  </si>
  <si>
    <t>Ciencias  Sociales</t>
  </si>
  <si>
    <t>Pablo de Olavide</t>
  </si>
  <si>
    <t>9. Alumnado matriculado y aprobado clasificado por Universidad y opción.</t>
  </si>
  <si>
    <t xml:space="preserve">10. Alumnado matriculado y aprobado clasificado por Universidad, </t>
  </si>
  <si>
    <t xml:space="preserve">convocatoria y opción. Porcentaje de alumnado aprobado sobre </t>
  </si>
  <si>
    <t>matriculado (excluyendo las pruebas para mayores de 25 años)</t>
  </si>
  <si>
    <t xml:space="preserve">11. Alumnado matriculado y aprobado clasificado por Universidad, </t>
  </si>
  <si>
    <t xml:space="preserve"> Aprobado/matriculado  %</t>
  </si>
  <si>
    <t xml:space="preserve">12. Alumnado matriculado y aprobado clasificado por Universidad, </t>
  </si>
  <si>
    <t xml:space="preserve">13. Alumnado matriculado y aprobado clasificado por Universidad, </t>
  </si>
  <si>
    <t xml:space="preserve">14. Alumnado matriculado y aprobado clasificado por Universidad, </t>
  </si>
  <si>
    <t xml:space="preserve">15. Alumnado matriculado y aprobado clasificado por Universidad, </t>
  </si>
  <si>
    <t xml:space="preserve">16. Alumnado matriculado y aprobado clasificado por Universidad, </t>
  </si>
  <si>
    <t xml:space="preserve">17. Alumnado matriculado y aprobado clasificado por Universidad, </t>
  </si>
  <si>
    <t xml:space="preserve">18. Alumnado matriculado y aprobado clasificado por Universidad, </t>
  </si>
  <si>
    <t xml:space="preserve">19. Alumnado matriculado y aprobado clasificado por Universidad, </t>
  </si>
  <si>
    <t xml:space="preserve">20. Alumnado matriculado y aprobado clasificado por plan de </t>
  </si>
  <si>
    <t>enseñanza y convocatoria. Porcentaje del alumnado aprobado sobre</t>
  </si>
  <si>
    <t>matriculado (excluyendo  las pruebas para mayores de 25 años)</t>
  </si>
  <si>
    <t>Plan de enseñanza</t>
  </si>
  <si>
    <t>COU</t>
  </si>
  <si>
    <t>LOGSE</t>
  </si>
  <si>
    <t>Opción única</t>
  </si>
  <si>
    <t>Opciones combinadas</t>
  </si>
  <si>
    <t>REM</t>
  </si>
  <si>
    <t>Ver notas (pág. 31)</t>
  </si>
  <si>
    <t xml:space="preserve">21. Alumnado matriculado y aprobado clasificado por plan de </t>
  </si>
  <si>
    <t>Opción  única</t>
  </si>
  <si>
    <t xml:space="preserve">22. Alumnado matriculado y aprobado clasificado por Universidad y </t>
  </si>
  <si>
    <t>Pruebas de acceso COU. Total</t>
  </si>
  <si>
    <t xml:space="preserve">23. Alumnado matriculado y aprobado clasificado por Universidad y </t>
  </si>
  <si>
    <t>Pruebas de acceso COU. Mujeres</t>
  </si>
  <si>
    <t xml:space="preserve">24. Alumnado matriculado y aprobado clasificado por Universidad y </t>
  </si>
  <si>
    <t>Pruebas de acceso LOGSE. (Opción única). Total</t>
  </si>
  <si>
    <t xml:space="preserve">  Aprobado/matriculado  %</t>
  </si>
  <si>
    <t xml:space="preserve">25. Alumnado matriculado y aprobado clasificado por Universidad y </t>
  </si>
  <si>
    <t>Pruebas de acceso LOGSE. (Opción única). Mujeres</t>
  </si>
  <si>
    <t xml:space="preserve">26. Alumnado matriculado y aprobado clasificado por Universidad y </t>
  </si>
  <si>
    <t>Pruebas de acceso LOGSE. (Opciones  combinadas). Total</t>
  </si>
  <si>
    <t xml:space="preserve"> Universidades   </t>
  </si>
  <si>
    <t>Aprobado/matriculado</t>
  </si>
  <si>
    <t>Opción</t>
  </si>
  <si>
    <t>Otras</t>
  </si>
  <si>
    <t xml:space="preserve"> A/B</t>
  </si>
  <si>
    <t xml:space="preserve"> C/D</t>
  </si>
  <si>
    <t>Opc.*</t>
  </si>
  <si>
    <t>* Otras combinaciones son AE, AC, BC y DE.</t>
  </si>
  <si>
    <t xml:space="preserve">27. Alumnado matriculado y aprobado clasificado por Universidad y </t>
  </si>
  <si>
    <t>Pruebas de acceso LOGSE. (Opciones  combinadas). Mujeres</t>
  </si>
  <si>
    <t xml:space="preserve">28. Alumnado matriculado y aprobado clasificado por Universidad y </t>
  </si>
  <si>
    <t>Pruebas de acceso REM. Total</t>
  </si>
  <si>
    <t xml:space="preserve"> Aprobado/matriculado %</t>
  </si>
  <si>
    <t xml:space="preserve">29. Alumnado matriculado y aprobado clasificado por Universidad y </t>
  </si>
  <si>
    <t>Pruebas de acceso REM. Mujeres</t>
  </si>
  <si>
    <t>30. Alumnado matriculado y aprobado en los años 2000 y 2001</t>
  </si>
  <si>
    <t>clasificado por plan de enseñanza. Tasa de variación</t>
  </si>
  <si>
    <t>31. Alumnado matriculado y aprobado en los años 2000 y 2001</t>
  </si>
  <si>
    <t>32. Alumnado matriculado en las pruebas de acceso a la Universidad</t>
  </si>
  <si>
    <t>de los años 2000 y 2001, clasificado por Universidad y convocatoria.</t>
  </si>
  <si>
    <t>Tasa de variación</t>
  </si>
  <si>
    <t>Junio y</t>
  </si>
  <si>
    <t>Mayores</t>
  </si>
  <si>
    <t>septiembre</t>
  </si>
  <si>
    <t>de 25 años</t>
  </si>
  <si>
    <t>33. Alumnado aprobado en las pruebas de acceso a la Universidad</t>
  </si>
  <si>
    <t xml:space="preserve">34. Alumnado matriculado en las pruebas de acceso a la Universidad de   </t>
  </si>
  <si>
    <t xml:space="preserve">las pruebas para mayores de 25 años). Tasa de variación </t>
  </si>
  <si>
    <t xml:space="preserve">Tasa </t>
  </si>
  <si>
    <t>de</t>
  </si>
  <si>
    <t>los años 2000 y 2001, clasificado por Universidad y opción (excluyendo</t>
  </si>
  <si>
    <t>Tasa</t>
  </si>
  <si>
    <t xml:space="preserve">35. Alumnado aprobado en las pruebas de acceso a la Universidad de los  </t>
  </si>
  <si>
    <t>años 2000 y 2001, clasificado por Universidad y opción (excluyendo</t>
  </si>
  <si>
    <t>36. Alumnado matriculado y aprobado clasificado por opción y sexo</t>
  </si>
  <si>
    <t>Porcentaje de alumnado aprobado sobre matriculado (excluyendo las</t>
  </si>
  <si>
    <t>Ver notas  (pág. 30)</t>
  </si>
  <si>
    <t xml:space="preserve">37. Alumnado matriculado y aprobado clasificado según el plan de </t>
  </si>
  <si>
    <t xml:space="preserve">enseñanza y sexo. Porcentaje de alumnado aprobado sobre matricu-  </t>
  </si>
  <si>
    <t>lado (excluyendo las pruebas para mayores de 25 años)</t>
  </si>
  <si>
    <t>38. Alumnado matriculado y aprobado clasificado por Universidad y</t>
  </si>
  <si>
    <t>opción. Porcentaje del alumnado aprobado sobre matriculado</t>
  </si>
  <si>
    <t>39. Alumnado matriculado y aprobado clasificado por Universidad y</t>
  </si>
  <si>
    <t>(conclusión)</t>
  </si>
  <si>
    <t>(continúa)</t>
  </si>
  <si>
    <t>Estadística de las Pruebas de Acceso a la Universidad - 2001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</si>
</sst>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0.000"/>
    <numFmt numFmtId="175" formatCode="#,##0.00_);\(#,##0.00\)"/>
    <numFmt numFmtId="176" formatCode="0.0"/>
  </numFmts>
  <fonts count="49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8"/>
      <color indexed="16"/>
      <name val="Univers"/>
      <family val="2"/>
    </font>
    <font>
      <b/>
      <sz val="14"/>
      <color indexed="8"/>
      <name val="Univers"/>
      <family val="0"/>
    </font>
    <font>
      <sz val="10"/>
      <color indexed="8"/>
      <name val="Arial"/>
      <family val="0"/>
    </font>
    <font>
      <b/>
      <sz val="10"/>
      <color indexed="8"/>
      <name val="Univers"/>
      <family val="2"/>
    </font>
    <font>
      <sz val="10"/>
      <color indexed="8"/>
      <name val="Univers"/>
      <family val="2"/>
    </font>
    <font>
      <b/>
      <sz val="18"/>
      <color indexed="60"/>
      <name val="Univers"/>
      <family val="0"/>
    </font>
    <font>
      <sz val="12"/>
      <name val="Univers"/>
      <family val="0"/>
    </font>
    <font>
      <b/>
      <sz val="12"/>
      <color indexed="16"/>
      <name val="Univers"/>
      <family val="2"/>
    </font>
    <font>
      <sz val="8"/>
      <name val="Univers"/>
      <family val="2"/>
    </font>
    <font>
      <sz val="9"/>
      <name val="Univers"/>
      <family val="2"/>
    </font>
    <font>
      <sz val="10"/>
      <name val="Univers"/>
      <family val="2"/>
    </font>
    <font>
      <b/>
      <sz val="11"/>
      <name val="Arial"/>
      <family val="2"/>
    </font>
    <font>
      <b/>
      <sz val="13"/>
      <color indexed="8"/>
      <name val="Univers"/>
      <family val="2"/>
    </font>
    <font>
      <b/>
      <sz val="13"/>
      <name val="Univers"/>
      <family val="2"/>
    </font>
    <font>
      <sz val="13"/>
      <name val="Arial"/>
      <family val="2"/>
    </font>
    <font>
      <b/>
      <sz val="12"/>
      <color indexed="8"/>
      <name val="Univers"/>
      <family val="2"/>
    </font>
    <font>
      <sz val="12"/>
      <color indexed="8"/>
      <name val="Univers"/>
      <family val="2"/>
    </font>
    <font>
      <sz val="9"/>
      <color indexed="8"/>
      <name val="Univers"/>
      <family val="2"/>
    </font>
    <font>
      <sz val="7.5"/>
      <color indexed="8"/>
      <name val="Univers"/>
      <family val="2"/>
    </font>
    <font>
      <sz val="7.5"/>
      <name val="Univers"/>
      <family val="2"/>
    </font>
    <font>
      <sz val="7.5"/>
      <name val="Arial"/>
      <family val="2"/>
    </font>
    <font>
      <b/>
      <sz val="9"/>
      <color indexed="8"/>
      <name val="Univers"/>
      <family val="2"/>
    </font>
    <font>
      <b/>
      <sz val="12"/>
      <name val="Univers"/>
      <family val="2"/>
    </font>
    <font>
      <sz val="8"/>
      <color indexed="8"/>
      <name val="Univers"/>
      <family val="2"/>
    </font>
    <font>
      <b/>
      <sz val="10"/>
      <name val="Univers"/>
      <family val="2"/>
    </font>
    <font>
      <sz val="7"/>
      <name val="Arial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7"/>
      <name val="Univers"/>
      <family val="2"/>
    </font>
    <font>
      <vertAlign val="superscript"/>
      <sz val="7.5"/>
      <name val="Univers"/>
      <family val="2"/>
    </font>
    <font>
      <vertAlign val="superscript"/>
      <sz val="7"/>
      <name val="Univers"/>
      <family val="2"/>
    </font>
    <font>
      <b/>
      <sz val="13.5"/>
      <name val="Univers"/>
      <family val="2"/>
    </font>
    <font>
      <sz val="13.5"/>
      <name val="Univers"/>
      <family val="2"/>
    </font>
    <font>
      <b/>
      <sz val="11"/>
      <name val="Univers"/>
      <family val="2"/>
    </font>
    <font>
      <sz val="13"/>
      <name val="Univers"/>
      <family val="2"/>
    </font>
    <font>
      <sz val="7"/>
      <name val="MS Sans Serif"/>
      <family val="2"/>
    </font>
    <font>
      <sz val="16"/>
      <name val="Univers"/>
      <family val="2"/>
    </font>
    <font>
      <b/>
      <sz val="7"/>
      <name val="Univers"/>
      <family val="2"/>
    </font>
    <font>
      <b/>
      <sz val="14.25"/>
      <name val="Univers"/>
      <family val="2"/>
    </font>
    <font>
      <sz val="14.25"/>
      <name val="Univers"/>
      <family val="2"/>
    </font>
    <font>
      <b/>
      <sz val="114"/>
      <name val="Univers"/>
      <family val="2"/>
    </font>
    <font>
      <b/>
      <sz val="8"/>
      <name val="Univers"/>
      <family val="2"/>
    </font>
    <font>
      <b/>
      <sz val="7.5"/>
      <name val="Univers"/>
      <family val="2"/>
    </font>
    <font>
      <b/>
      <sz val="14.5"/>
      <name val="Univers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>
        <color indexed="63"/>
      </right>
      <top style="medium">
        <color indexed="51"/>
      </top>
      <bottom>
        <color indexed="63"/>
      </bottom>
    </border>
    <border>
      <left>
        <color indexed="63"/>
      </left>
      <right>
        <color indexed="63"/>
      </right>
      <top style="medium">
        <color indexed="51"/>
      </top>
      <bottom>
        <color indexed="63"/>
      </bottom>
    </border>
    <border>
      <left>
        <color indexed="63"/>
      </left>
      <right style="medium">
        <color indexed="51"/>
      </right>
      <top style="medium">
        <color indexed="5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 style="medium">
        <color indexed="51"/>
      </right>
      <top>
        <color indexed="63"/>
      </top>
      <bottom style="medium">
        <color indexed="51"/>
      </bottom>
    </border>
    <border>
      <left style="medium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1"/>
      </right>
      <top>
        <color indexed="63"/>
      </top>
      <bottom>
        <color indexed="63"/>
      </bottom>
    </border>
    <border>
      <left style="medium">
        <color indexed="51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6" fillId="3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7" fillId="0" borderId="3" xfId="0" applyFont="1" applyFill="1" applyBorder="1" applyAlignment="1">
      <alignment vertical="center"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Fill="1" applyAlignment="1">
      <alignment horizontal="left" vertical="center"/>
    </xf>
    <xf numFmtId="3" fontId="12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8" xfId="0" applyFill="1" applyBorder="1" applyAlignment="1">
      <alignment vertical="top"/>
    </xf>
    <xf numFmtId="0" fontId="7" fillId="0" borderId="10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0" fillId="2" borderId="0" xfId="0" applyFill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3" fontId="12" fillId="0" borderId="13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4" fillId="0" borderId="14" xfId="0" applyFont="1" applyBorder="1" applyAlignment="1">
      <alignment/>
    </xf>
    <xf numFmtId="3" fontId="13" fillId="0" borderId="13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/>
    </xf>
    <xf numFmtId="3" fontId="13" fillId="0" borderId="14" xfId="0" applyNumberFormat="1" applyFont="1" applyBorder="1" applyAlignment="1">
      <alignment/>
    </xf>
    <xf numFmtId="3" fontId="12" fillId="0" borderId="14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/>
    </xf>
    <xf numFmtId="0" fontId="14" fillId="0" borderId="14" xfId="0" applyFont="1" applyBorder="1" applyAlignment="1">
      <alignment horizontal="right"/>
    </xf>
    <xf numFmtId="0" fontId="15" fillId="0" borderId="0" xfId="0" applyFont="1" applyAlignment="1">
      <alignment/>
    </xf>
    <xf numFmtId="0" fontId="0" fillId="0" borderId="0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16" fillId="0" borderId="0" xfId="0" applyNumberFormat="1" applyFont="1" applyFill="1" applyAlignment="1" applyProtection="1">
      <alignment/>
      <protection/>
    </xf>
    <xf numFmtId="0" fontId="16" fillId="0" borderId="0" xfId="0" applyNumberFormat="1" applyFont="1" applyFill="1" applyAlignment="1" applyProtection="1">
      <alignment vertical="center"/>
      <protection/>
    </xf>
    <xf numFmtId="0" fontId="17" fillId="0" borderId="0" xfId="0" applyNumberFormat="1" applyFont="1" applyBorder="1" applyAlignment="1" applyProtection="1">
      <alignment vertical="center"/>
      <protection/>
    </xf>
    <xf numFmtId="175" fontId="17" fillId="0" borderId="0" xfId="0" applyNumberFormat="1" applyFont="1" applyAlignment="1" applyProtection="1">
      <alignment vertical="center"/>
      <protection/>
    </xf>
    <xf numFmtId="175" fontId="17" fillId="0" borderId="0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7" fillId="0" borderId="0" xfId="0" applyNumberFormat="1" applyFont="1" applyBorder="1" applyAlignment="1" applyProtection="1">
      <alignment/>
      <protection/>
    </xf>
    <xf numFmtId="175" fontId="17" fillId="0" borderId="0" xfId="0" applyNumberFormat="1" applyFont="1" applyAlignment="1" applyProtection="1">
      <alignment/>
      <protection/>
    </xf>
    <xf numFmtId="175" fontId="17" fillId="0" borderId="0" xfId="0" applyNumberFormat="1" applyFont="1" applyBorder="1" applyAlignment="1" applyProtection="1">
      <alignment/>
      <protection/>
    </xf>
    <xf numFmtId="0" fontId="18" fillId="0" borderId="0" xfId="0" applyFont="1" applyAlignment="1">
      <alignment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5" xfId="0" applyNumberFormat="1" applyFont="1" applyFill="1" applyBorder="1" applyAlignment="1" applyProtection="1">
      <alignment vertical="center"/>
      <protection/>
    </xf>
    <xf numFmtId="0" fontId="10" fillId="0" borderId="15" xfId="0" applyNumberFormat="1" applyFont="1" applyBorder="1" applyAlignment="1" applyProtection="1">
      <alignment vertical="center"/>
      <protection/>
    </xf>
    <xf numFmtId="175" fontId="10" fillId="0" borderId="15" xfId="0" applyNumberFormat="1" applyFont="1" applyBorder="1" applyAlignment="1" applyProtection="1">
      <alignment vertical="center"/>
      <protection/>
    </xf>
    <xf numFmtId="175" fontId="10" fillId="0" borderId="15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0" fontId="21" fillId="0" borderId="16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1" fontId="21" fillId="0" borderId="16" xfId="0" applyNumberFormat="1" applyFont="1" applyFill="1" applyBorder="1" applyAlignment="1" applyProtection="1">
      <alignment horizontal="left" vertical="center"/>
      <protection/>
    </xf>
    <xf numFmtId="1" fontId="21" fillId="0" borderId="0" xfId="0" applyNumberFormat="1" applyFont="1" applyFill="1" applyBorder="1" applyAlignment="1" applyProtection="1">
      <alignment horizontal="left" vertical="center"/>
      <protection/>
    </xf>
    <xf numFmtId="175" fontId="13" fillId="0" borderId="0" xfId="0" applyNumberFormat="1" applyFont="1" applyBorder="1" applyAlignment="1" applyProtection="1">
      <alignment horizontal="left" vertical="center"/>
      <protection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2" fontId="21" fillId="0" borderId="14" xfId="0" applyNumberFormat="1" applyFont="1" applyFill="1" applyBorder="1" applyAlignment="1" applyProtection="1">
      <alignment/>
      <protection/>
    </xf>
    <xf numFmtId="2" fontId="21" fillId="0" borderId="0" xfId="0" applyNumberFormat="1" applyFont="1" applyFill="1" applyBorder="1" applyAlignment="1" applyProtection="1">
      <alignment/>
      <protection/>
    </xf>
    <xf numFmtId="3" fontId="22" fillId="0" borderId="14" xfId="0" applyNumberFormat="1" applyFont="1" applyFill="1" applyBorder="1" applyAlignment="1" applyProtection="1">
      <alignment horizontal="right" vertical="center"/>
      <protection/>
    </xf>
    <xf numFmtId="3" fontId="22" fillId="0" borderId="0" xfId="0" applyNumberFormat="1" applyFont="1" applyFill="1" applyBorder="1" applyAlignment="1" applyProtection="1">
      <alignment horizontal="right" vertical="center"/>
      <protection/>
    </xf>
    <xf numFmtId="3" fontId="23" fillId="0" borderId="0" xfId="0" applyNumberFormat="1" applyFont="1" applyBorder="1" applyAlignment="1" applyProtection="1">
      <alignment horizontal="right" vertical="center"/>
      <protection/>
    </xf>
    <xf numFmtId="0" fontId="24" fillId="0" borderId="0" xfId="0" applyFont="1" applyAlignment="1">
      <alignment/>
    </xf>
    <xf numFmtId="0" fontId="3" fillId="0" borderId="0" xfId="0" applyFont="1" applyAlignment="1">
      <alignment horizontal="left"/>
    </xf>
    <xf numFmtId="2" fontId="21" fillId="0" borderId="0" xfId="0" applyNumberFormat="1" applyFont="1" applyFill="1" applyAlignment="1" applyProtection="1">
      <alignment/>
      <protection/>
    </xf>
    <xf numFmtId="3" fontId="22" fillId="0" borderId="0" xfId="0" applyNumberFormat="1" applyFont="1" applyFill="1" applyAlignment="1" applyProtection="1">
      <alignment horizontal="right" vertical="center"/>
      <protection/>
    </xf>
    <xf numFmtId="3" fontId="23" fillId="0" borderId="0" xfId="0" applyNumberFormat="1" applyFont="1" applyAlignment="1" applyProtection="1">
      <alignment horizontal="right" vertical="center"/>
      <protection/>
    </xf>
    <xf numFmtId="3" fontId="23" fillId="0" borderId="14" xfId="0" applyNumberFormat="1" applyFont="1" applyBorder="1" applyAlignment="1" applyProtection="1">
      <alignment horizontal="right" vertical="center"/>
      <protection/>
    </xf>
    <xf numFmtId="0" fontId="24" fillId="0" borderId="14" xfId="0" applyFont="1" applyBorder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175" fontId="13" fillId="0" borderId="0" xfId="0" applyNumberFormat="1" applyFont="1" applyAlignment="1" applyProtection="1">
      <alignment/>
      <protection/>
    </xf>
    <xf numFmtId="175" fontId="21" fillId="0" borderId="0" xfId="0" applyNumberFormat="1" applyFont="1" applyFill="1" applyBorder="1" applyAlignment="1" applyProtection="1">
      <alignment/>
      <protection/>
    </xf>
    <xf numFmtId="175" fontId="21" fillId="0" borderId="0" xfId="0" applyNumberFormat="1" applyFont="1" applyFill="1" applyAlignment="1" applyProtection="1">
      <alignment/>
      <protection/>
    </xf>
    <xf numFmtId="175" fontId="13" fillId="0" borderId="0" xfId="0" applyNumberFormat="1" applyFont="1" applyBorder="1" applyAlignment="1" applyProtection="1">
      <alignment/>
      <protection/>
    </xf>
    <xf numFmtId="49" fontId="19" fillId="0" borderId="15" xfId="0" applyNumberFormat="1" applyFont="1" applyFill="1" applyBorder="1" applyAlignment="1" applyProtection="1">
      <alignment/>
      <protection/>
    </xf>
    <xf numFmtId="175" fontId="20" fillId="0" borderId="15" xfId="0" applyNumberFormat="1" applyFont="1" applyFill="1" applyBorder="1" applyAlignment="1" applyProtection="1">
      <alignment/>
      <protection/>
    </xf>
    <xf numFmtId="175" fontId="10" fillId="0" borderId="15" xfId="0" applyNumberFormat="1" applyFont="1" applyBorder="1" applyAlignment="1" applyProtection="1">
      <alignment/>
      <protection/>
    </xf>
    <xf numFmtId="175" fontId="21" fillId="0" borderId="16" xfId="0" applyNumberFormat="1" applyFont="1" applyFill="1" applyBorder="1" applyAlignment="1" applyProtection="1">
      <alignment vertical="center"/>
      <protection/>
    </xf>
    <xf numFmtId="175" fontId="21" fillId="0" borderId="0" xfId="0" applyNumberFormat="1" applyFont="1" applyFill="1" applyBorder="1" applyAlignment="1" applyProtection="1">
      <alignment vertical="center"/>
      <protection/>
    </xf>
    <xf numFmtId="1" fontId="21" fillId="0" borderId="0" xfId="0" applyNumberFormat="1" applyFont="1" applyFill="1" applyBorder="1" applyAlignment="1" applyProtection="1">
      <alignment vertical="center"/>
      <protection/>
    </xf>
    <xf numFmtId="175" fontId="13" fillId="0" borderId="0" xfId="0" applyNumberFormat="1" applyFont="1" applyBorder="1" applyAlignment="1" applyProtection="1">
      <alignment vertical="center"/>
      <protection/>
    </xf>
    <xf numFmtId="2" fontId="21" fillId="0" borderId="13" xfId="0" applyNumberFormat="1" applyFont="1" applyFill="1" applyBorder="1" applyAlignment="1" applyProtection="1">
      <alignment vertical="center"/>
      <protection/>
    </xf>
    <xf numFmtId="2" fontId="22" fillId="0" borderId="13" xfId="0" applyNumberFormat="1" applyFont="1" applyFill="1" applyBorder="1" applyAlignment="1" applyProtection="1">
      <alignment horizontal="right" vertical="center"/>
      <protection/>
    </xf>
    <xf numFmtId="2" fontId="22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Border="1" applyAlignment="1">
      <alignment/>
    </xf>
    <xf numFmtId="2" fontId="22" fillId="0" borderId="14" xfId="0" applyNumberFormat="1" applyFont="1" applyFill="1" applyBorder="1" applyAlignment="1" applyProtection="1">
      <alignment horizontal="right" vertical="center"/>
      <protection/>
    </xf>
    <xf numFmtId="49" fontId="26" fillId="0" borderId="15" xfId="0" applyNumberFormat="1" applyFont="1" applyBorder="1" applyAlignment="1" applyProtection="1">
      <alignment/>
      <protection/>
    </xf>
    <xf numFmtId="49" fontId="26" fillId="0" borderId="15" xfId="0" applyNumberFormat="1" applyFont="1" applyBorder="1" applyAlignment="1" applyProtection="1">
      <alignment vertical="center"/>
      <protection/>
    </xf>
    <xf numFmtId="49" fontId="26" fillId="0" borderId="15" xfId="0" applyNumberFormat="1" applyFont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175" fontId="21" fillId="0" borderId="18" xfId="0" applyNumberFormat="1" applyFont="1" applyFill="1" applyBorder="1" applyAlignment="1" applyProtection="1">
      <alignment horizontal="left" vertical="center"/>
      <protection/>
    </xf>
    <xf numFmtId="1" fontId="21" fillId="0" borderId="18" xfId="0" applyNumberFormat="1" applyFont="1" applyFill="1" applyBorder="1" applyAlignment="1" applyProtection="1">
      <alignment horizontal="left" vertical="center"/>
      <protection/>
    </xf>
    <xf numFmtId="1" fontId="21" fillId="0" borderId="0" xfId="0" applyNumberFormat="1" applyFont="1" applyFill="1" applyBorder="1" applyAlignment="1" applyProtection="1">
      <alignment horizontal="center"/>
      <protection/>
    </xf>
    <xf numFmtId="1" fontId="21" fillId="0" borderId="0" xfId="0" applyNumberFormat="1" applyFont="1" applyFill="1" applyBorder="1" applyAlignment="1" applyProtection="1">
      <alignment horizontal="left"/>
      <protection/>
    </xf>
    <xf numFmtId="1" fontId="21" fillId="0" borderId="16" xfId="0" applyNumberFormat="1" applyFont="1" applyFill="1" applyBorder="1" applyAlignment="1" applyProtection="1">
      <alignment horizontal="left"/>
      <protection/>
    </xf>
    <xf numFmtId="2" fontId="21" fillId="0" borderId="17" xfId="0" applyNumberFormat="1" applyFont="1" applyFill="1" applyBorder="1" applyAlignment="1" applyProtection="1">
      <alignment horizontal="right" vertical="center"/>
      <protection/>
    </xf>
    <xf numFmtId="2" fontId="21" fillId="0" borderId="13" xfId="0" applyNumberFormat="1" applyFont="1" applyFill="1" applyBorder="1" applyAlignment="1" applyProtection="1">
      <alignment/>
      <protection/>
    </xf>
    <xf numFmtId="2" fontId="27" fillId="0" borderId="13" xfId="0" applyNumberFormat="1" applyFont="1" applyFill="1" applyBorder="1" applyAlignment="1" applyProtection="1">
      <alignment horizontal="right" vertical="center"/>
      <protection/>
    </xf>
    <xf numFmtId="2" fontId="27" fillId="0" borderId="0" xfId="0" applyNumberFormat="1" applyFont="1" applyFill="1" applyAlignment="1" applyProtection="1">
      <alignment horizontal="right" vertical="center"/>
      <protection/>
    </xf>
    <xf numFmtId="2" fontId="22" fillId="0" borderId="0" xfId="0" applyNumberFormat="1" applyFont="1" applyFill="1" applyAlignment="1" applyProtection="1">
      <alignment horizontal="right" vertical="center"/>
      <protection/>
    </xf>
    <xf numFmtId="2" fontId="27" fillId="0" borderId="14" xfId="0" applyNumberFormat="1" applyFont="1" applyFill="1" applyBorder="1" applyAlignment="1" applyProtection="1">
      <alignment horizontal="right" vertical="center"/>
      <protection/>
    </xf>
    <xf numFmtId="2" fontId="25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175" fontId="19" fillId="0" borderId="15" xfId="0" applyNumberFormat="1" applyFont="1" applyFill="1" applyBorder="1" applyAlignment="1" applyProtection="1">
      <alignment/>
      <protection/>
    </xf>
    <xf numFmtId="175" fontId="19" fillId="0" borderId="15" xfId="0" applyNumberFormat="1" applyFont="1" applyFill="1" applyBorder="1" applyAlignment="1" applyProtection="1">
      <alignment vertical="center"/>
      <protection/>
    </xf>
    <xf numFmtId="175" fontId="26" fillId="0" borderId="15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1" fontId="13" fillId="0" borderId="18" xfId="0" applyNumberFormat="1" applyFont="1" applyBorder="1" applyAlignment="1" applyProtection="1">
      <alignment horizontal="left" vertical="center"/>
      <protection/>
    </xf>
    <xf numFmtId="175" fontId="13" fillId="0" borderId="0" xfId="0" applyNumberFormat="1" applyFont="1" applyAlignment="1" applyProtection="1">
      <alignment horizontal="left" vertical="center"/>
      <protection/>
    </xf>
    <xf numFmtId="175" fontId="21" fillId="0" borderId="14" xfId="0" applyNumberFormat="1" applyFont="1" applyFill="1" applyBorder="1" applyAlignment="1" applyProtection="1">
      <alignment horizontal="left"/>
      <protection/>
    </xf>
    <xf numFmtId="3" fontId="27" fillId="0" borderId="0" xfId="0" applyNumberFormat="1" applyFont="1" applyFill="1" applyAlignment="1" applyProtection="1">
      <alignment horizontal="right" vertical="center"/>
      <protection/>
    </xf>
    <xf numFmtId="175" fontId="21" fillId="0" borderId="0" xfId="0" applyNumberFormat="1" applyFont="1" applyFill="1" applyAlignment="1" applyProtection="1">
      <alignment horizontal="left"/>
      <protection/>
    </xf>
    <xf numFmtId="3" fontId="27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175" fontId="14" fillId="0" borderId="0" xfId="0" applyNumberFormat="1" applyFont="1" applyAlignment="1" applyProtection="1">
      <alignment/>
      <protection/>
    </xf>
    <xf numFmtId="175" fontId="8" fillId="0" borderId="0" xfId="0" applyNumberFormat="1" applyFont="1" applyFill="1" applyAlignment="1" applyProtection="1">
      <alignment/>
      <protection/>
    </xf>
    <xf numFmtId="175" fontId="14" fillId="0" borderId="0" xfId="0" applyNumberFormat="1" applyFont="1" applyBorder="1" applyAlignment="1" applyProtection="1">
      <alignment/>
      <protection/>
    </xf>
    <xf numFmtId="175" fontId="7" fillId="0" borderId="15" xfId="0" applyNumberFormat="1" applyFont="1" applyFill="1" applyBorder="1" applyAlignment="1" applyProtection="1">
      <alignment/>
      <protection/>
    </xf>
    <xf numFmtId="175" fontId="28" fillId="0" borderId="15" xfId="0" applyNumberFormat="1" applyFont="1" applyBorder="1" applyAlignment="1" applyProtection="1">
      <alignment/>
      <protection/>
    </xf>
    <xf numFmtId="175" fontId="28" fillId="0" borderId="15" xfId="0" applyNumberFormat="1" applyFont="1" applyBorder="1" applyAlignment="1" applyProtection="1">
      <alignment/>
      <protection/>
    </xf>
    <xf numFmtId="175" fontId="28" fillId="0" borderId="15" xfId="0" applyNumberFormat="1" applyFont="1" applyBorder="1" applyAlignment="1" applyProtection="1">
      <alignment horizontal="left" vertical="center"/>
      <protection/>
    </xf>
    <xf numFmtId="175" fontId="13" fillId="0" borderId="18" xfId="0" applyNumberFormat="1" applyFont="1" applyBorder="1" applyAlignment="1" applyProtection="1">
      <alignment horizontal="left" vertical="center"/>
      <protection/>
    </xf>
    <xf numFmtId="2" fontId="23" fillId="0" borderId="0" xfId="0" applyNumberFormat="1" applyFont="1" applyAlignment="1" applyProtection="1">
      <alignment horizontal="right" vertical="center"/>
      <protection/>
    </xf>
    <xf numFmtId="2" fontId="23" fillId="0" borderId="0" xfId="0" applyNumberFormat="1" applyFont="1" applyBorder="1" applyAlignment="1" applyProtection="1">
      <alignment horizontal="right" vertical="center"/>
      <protection/>
    </xf>
    <xf numFmtId="2" fontId="23" fillId="0" borderId="14" xfId="0" applyNumberFormat="1" applyFont="1" applyBorder="1" applyAlignment="1" applyProtection="1">
      <alignment horizontal="right" vertical="center"/>
      <protection/>
    </xf>
    <xf numFmtId="175" fontId="7" fillId="0" borderId="15" xfId="0" applyNumberFormat="1" applyFont="1" applyFill="1" applyBorder="1" applyAlignment="1" applyProtection="1">
      <alignment/>
      <protection/>
    </xf>
    <xf numFmtId="3" fontId="21" fillId="0" borderId="18" xfId="0" applyNumberFormat="1" applyFont="1" applyFill="1" applyBorder="1" applyAlignment="1" applyProtection="1">
      <alignment horizontal="left" vertical="center"/>
      <protection/>
    </xf>
    <xf numFmtId="3" fontId="13" fillId="0" borderId="0" xfId="0" applyNumberFormat="1" applyFont="1" applyBorder="1" applyAlignment="1" applyProtection="1">
      <alignment horizontal="left" vertical="center"/>
      <protection/>
    </xf>
    <xf numFmtId="0" fontId="29" fillId="0" borderId="0" xfId="0" applyFont="1" applyBorder="1" applyAlignment="1">
      <alignment/>
    </xf>
    <xf numFmtId="0" fontId="5" fillId="0" borderId="0" xfId="0" applyNumberFormat="1" applyFont="1" applyFill="1" applyAlignment="1" applyProtection="1">
      <alignment vertical="center"/>
      <protection/>
    </xf>
    <xf numFmtId="0" fontId="30" fillId="0" borderId="0" xfId="0" applyNumberFormat="1" applyFont="1" applyBorder="1" applyAlignment="1" applyProtection="1">
      <alignment vertical="center"/>
      <protection/>
    </xf>
    <xf numFmtId="175" fontId="30" fillId="0" borderId="0" xfId="0" applyNumberFormat="1" applyFont="1" applyAlignment="1" applyProtection="1">
      <alignment vertical="center"/>
      <protection/>
    </xf>
    <xf numFmtId="175" fontId="30" fillId="0" borderId="0" xfId="0" applyNumberFormat="1" applyFont="1" applyAlignment="1" applyProtection="1">
      <alignment horizontal="left" vertical="center"/>
      <protection/>
    </xf>
    <xf numFmtId="0" fontId="31" fillId="0" borderId="0" xfId="0" applyFont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30" fillId="0" borderId="0" xfId="0" applyNumberFormat="1" applyFont="1" applyBorder="1" applyAlignment="1" applyProtection="1">
      <alignment/>
      <protection/>
    </xf>
    <xf numFmtId="175" fontId="30" fillId="0" borderId="0" xfId="0" applyNumberFormat="1" applyFont="1" applyAlignment="1" applyProtection="1">
      <alignment/>
      <protection/>
    </xf>
    <xf numFmtId="0" fontId="19" fillId="0" borderId="15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vertical="center"/>
      <protection/>
    </xf>
    <xf numFmtId="0" fontId="28" fillId="0" borderId="15" xfId="0" applyNumberFormat="1" applyFont="1" applyBorder="1" applyAlignment="1" applyProtection="1">
      <alignment vertical="center"/>
      <protection/>
    </xf>
    <xf numFmtId="175" fontId="28" fillId="0" borderId="15" xfId="0" applyNumberFormat="1" applyFont="1" applyBorder="1" applyAlignment="1" applyProtection="1">
      <alignment vertical="center"/>
      <protection/>
    </xf>
    <xf numFmtId="175" fontId="21" fillId="0" borderId="18" xfId="0" applyNumberFormat="1" applyFont="1" applyFill="1" applyBorder="1" applyAlignment="1" applyProtection="1">
      <alignment vertical="center"/>
      <protection/>
    </xf>
    <xf numFmtId="175" fontId="8" fillId="0" borderId="0" xfId="0" applyNumberFormat="1" applyFont="1" applyFill="1" applyBorder="1" applyAlignment="1" applyProtection="1">
      <alignment/>
      <protection/>
    </xf>
    <xf numFmtId="2" fontId="21" fillId="0" borderId="14" xfId="0" applyNumberFormat="1" applyFont="1" applyFill="1" applyBorder="1" applyAlignment="1" applyProtection="1">
      <alignment vertical="center"/>
      <protection/>
    </xf>
    <xf numFmtId="2" fontId="8" fillId="0" borderId="0" xfId="0" applyNumberFormat="1" applyFont="1" applyFill="1" applyAlignment="1" applyProtection="1">
      <alignment/>
      <protection/>
    </xf>
    <xf numFmtId="2" fontId="21" fillId="0" borderId="0" xfId="0" applyNumberFormat="1" applyFont="1" applyFill="1" applyAlignment="1" applyProtection="1">
      <alignment vertical="center"/>
      <protection/>
    </xf>
    <xf numFmtId="2" fontId="8" fillId="0" borderId="14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 vertical="center"/>
      <protection/>
    </xf>
    <xf numFmtId="175" fontId="19" fillId="0" borderId="0" xfId="0" applyNumberFormat="1" applyFont="1" applyFill="1" applyBorder="1" applyAlignment="1" applyProtection="1">
      <alignment vertical="center"/>
      <protection/>
    </xf>
    <xf numFmtId="175" fontId="19" fillId="0" borderId="0" xfId="0" applyNumberFormat="1" applyFont="1" applyFill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175" fontId="26" fillId="0" borderId="0" xfId="0" applyNumberFormat="1" applyFont="1" applyBorder="1" applyAlignment="1" applyProtection="1">
      <alignment vertical="center"/>
      <protection/>
    </xf>
    <xf numFmtId="175" fontId="26" fillId="0" borderId="0" xfId="0" applyNumberFormat="1" applyFont="1" applyAlignment="1" applyProtection="1">
      <alignment vertical="center"/>
      <protection/>
    </xf>
    <xf numFmtId="0" fontId="10" fillId="0" borderId="0" xfId="0" applyFont="1" applyAlignment="1">
      <alignment vertical="center"/>
    </xf>
    <xf numFmtId="175" fontId="21" fillId="0" borderId="0" xfId="0" applyNumberFormat="1" applyFont="1" applyFill="1" applyBorder="1" applyAlignment="1" applyProtection="1">
      <alignment/>
      <protection/>
    </xf>
    <xf numFmtId="175" fontId="21" fillId="0" borderId="14" xfId="0" applyNumberFormat="1" applyFont="1" applyFill="1" applyBorder="1" applyAlignment="1" applyProtection="1">
      <alignment vertical="center"/>
      <protection/>
    </xf>
    <xf numFmtId="175" fontId="8" fillId="0" borderId="0" xfId="0" applyNumberFormat="1" applyFont="1" applyFill="1" applyAlignment="1" applyProtection="1">
      <alignment/>
      <protection/>
    </xf>
    <xf numFmtId="175" fontId="21" fillId="0" borderId="0" xfId="0" applyNumberFormat="1" applyFont="1" applyFill="1" applyAlignment="1" applyProtection="1">
      <alignment vertical="center"/>
      <protection/>
    </xf>
    <xf numFmtId="175" fontId="8" fillId="0" borderId="14" xfId="0" applyNumberFormat="1" applyFont="1" applyFill="1" applyBorder="1" applyAlignment="1" applyProtection="1">
      <alignment/>
      <protection/>
    </xf>
    <xf numFmtId="175" fontId="7" fillId="0" borderId="15" xfId="0" applyNumberFormat="1" applyFont="1" applyFill="1" applyBorder="1" applyAlignment="1" applyProtection="1">
      <alignment vertical="center"/>
      <protection/>
    </xf>
    <xf numFmtId="3" fontId="21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3" fontId="31" fillId="0" borderId="0" xfId="0" applyNumberFormat="1" applyFont="1" applyAlignment="1">
      <alignment horizontal="left" vertical="center"/>
    </xf>
    <xf numFmtId="3" fontId="31" fillId="0" borderId="0" xfId="0" applyNumberFormat="1" applyFont="1" applyBorder="1" applyAlignment="1">
      <alignment horizontal="left" vertical="center"/>
    </xf>
    <xf numFmtId="3" fontId="30" fillId="0" borderId="0" xfId="0" applyNumberFormat="1" applyFont="1" applyAlignment="1">
      <alignment vertical="center"/>
    </xf>
    <xf numFmtId="3" fontId="31" fillId="0" borderId="0" xfId="0" applyNumberFormat="1" applyFont="1" applyAlignment="1">
      <alignment vertical="center"/>
    </xf>
    <xf numFmtId="0" fontId="32" fillId="0" borderId="0" xfId="0" applyFont="1" applyBorder="1" applyAlignment="1">
      <alignment horizontal="left"/>
    </xf>
    <xf numFmtId="0" fontId="23" fillId="0" borderId="17" xfId="0" applyFont="1" applyBorder="1" applyAlignment="1">
      <alignment vertical="top"/>
    </xf>
    <xf numFmtId="0" fontId="23" fillId="0" borderId="17" xfId="0" applyFont="1" applyBorder="1" applyAlignment="1">
      <alignment horizontal="right" vertical="top"/>
    </xf>
    <xf numFmtId="0" fontId="23" fillId="0" borderId="0" xfId="0" applyFont="1" applyAlignment="1">
      <alignment/>
    </xf>
    <xf numFmtId="0" fontId="33" fillId="0" borderId="19" xfId="0" applyFont="1" applyBorder="1" applyAlignment="1">
      <alignment horizontal="left" vertical="top"/>
    </xf>
    <xf numFmtId="0" fontId="33" fillId="0" borderId="19" xfId="0" applyFont="1" applyBorder="1" applyAlignment="1">
      <alignment vertical="top"/>
    </xf>
    <xf numFmtId="0" fontId="33" fillId="0" borderId="0" xfId="0" applyFont="1" applyAlignment="1">
      <alignment vertical="top"/>
    </xf>
    <xf numFmtId="0" fontId="33" fillId="0" borderId="19" xfId="0" applyFont="1" applyBorder="1" applyAlignment="1">
      <alignment horizontal="center" vertical="top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3" xfId="0" applyFont="1" applyBorder="1" applyAlignment="1">
      <alignment/>
    </xf>
    <xf numFmtId="3" fontId="33" fillId="0" borderId="13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4" fontId="33" fillId="0" borderId="13" xfId="0" applyNumberFormat="1" applyFont="1" applyBorder="1" applyAlignment="1">
      <alignment/>
    </xf>
    <xf numFmtId="4" fontId="33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23" fillId="0" borderId="0" xfId="0" applyFont="1" applyAlignment="1">
      <alignment vertical="top"/>
    </xf>
    <xf numFmtId="0" fontId="14" fillId="0" borderId="0" xfId="0" applyFont="1" applyAlignment="1">
      <alignment vertical="top"/>
    </xf>
    <xf numFmtId="3" fontId="33" fillId="0" borderId="0" xfId="0" applyNumberFormat="1" applyFont="1" applyAlignment="1">
      <alignment vertical="top"/>
    </xf>
    <xf numFmtId="4" fontId="33" fillId="0" borderId="0" xfId="0" applyNumberFormat="1" applyFont="1" applyAlignment="1">
      <alignment vertical="top"/>
    </xf>
    <xf numFmtId="0" fontId="23" fillId="0" borderId="14" xfId="0" applyFont="1" applyBorder="1" applyAlignment="1">
      <alignment/>
    </xf>
    <xf numFmtId="3" fontId="33" fillId="0" borderId="14" xfId="0" applyNumberFormat="1" applyFont="1" applyBorder="1" applyAlignment="1">
      <alignment/>
    </xf>
    <xf numFmtId="4" fontId="33" fillId="0" borderId="14" xfId="0" applyNumberFormat="1" applyFont="1" applyBorder="1" applyAlignment="1">
      <alignment/>
    </xf>
    <xf numFmtId="3" fontId="33" fillId="0" borderId="14" xfId="0" applyNumberFormat="1" applyFont="1" applyBorder="1" applyAlignment="1">
      <alignment horizontal="right"/>
    </xf>
    <xf numFmtId="3" fontId="33" fillId="0" borderId="0" xfId="0" applyNumberFormat="1" applyFont="1" applyAlignment="1">
      <alignment horizontal="right"/>
    </xf>
    <xf numFmtId="0" fontId="32" fillId="0" borderId="0" xfId="0" applyFont="1" applyBorder="1" applyAlignment="1">
      <alignment horizontal="left" vertical="center"/>
    </xf>
    <xf numFmtId="0" fontId="23" fillId="0" borderId="13" xfId="0" applyFont="1" applyBorder="1" applyAlignment="1">
      <alignment vertical="center"/>
    </xf>
    <xf numFmtId="3" fontId="33" fillId="0" borderId="13" xfId="0" applyNumberFormat="1" applyFont="1" applyBorder="1" applyAlignment="1">
      <alignment vertical="center"/>
    </xf>
    <xf numFmtId="3" fontId="33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2" fontId="29" fillId="0" borderId="13" xfId="0" applyNumberFormat="1" applyFont="1" applyBorder="1" applyAlignment="1">
      <alignment vertical="center"/>
    </xf>
    <xf numFmtId="2" fontId="29" fillId="0" borderId="0" xfId="0" applyNumberFormat="1" applyFont="1" applyBorder="1" applyAlignment="1">
      <alignment vertical="center"/>
    </xf>
    <xf numFmtId="2" fontId="29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2" fontId="29" fillId="0" borderId="20" xfId="0" applyNumberFormat="1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3" fontId="33" fillId="0" borderId="14" xfId="0" applyNumberFormat="1" applyFont="1" applyBorder="1" applyAlignment="1">
      <alignment vertical="center"/>
    </xf>
    <xf numFmtId="2" fontId="29" fillId="0" borderId="14" xfId="0" applyNumberFormat="1" applyFont="1" applyBorder="1" applyAlignment="1">
      <alignment vertical="center"/>
    </xf>
    <xf numFmtId="3" fontId="33" fillId="0" borderId="14" xfId="0" applyNumberFormat="1" applyFont="1" applyBorder="1" applyAlignment="1">
      <alignment horizontal="right" vertical="center"/>
    </xf>
    <xf numFmtId="3" fontId="33" fillId="0" borderId="0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2" fontId="14" fillId="0" borderId="0" xfId="0" applyNumberFormat="1" applyFont="1" applyAlignment="1">
      <alignment/>
    </xf>
    <xf numFmtId="3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3" fontId="31" fillId="0" borderId="0" xfId="0" applyNumberFormat="1" applyFont="1" applyAlignment="1">
      <alignment horizontal="left"/>
    </xf>
    <xf numFmtId="3" fontId="32" fillId="0" borderId="15" xfId="0" applyNumberFormat="1" applyFont="1" applyBorder="1" applyAlignment="1">
      <alignment horizontal="left" vertical="center"/>
    </xf>
    <xf numFmtId="3" fontId="13" fillId="0" borderId="15" xfId="0" applyNumberFormat="1" applyFont="1" applyBorder="1" applyAlignment="1">
      <alignment horizontal="left" vertical="center"/>
    </xf>
    <xf numFmtId="3" fontId="13" fillId="0" borderId="0" xfId="0" applyNumberFormat="1" applyFont="1" applyBorder="1" applyAlignment="1">
      <alignment horizontal="left" vertical="center"/>
    </xf>
    <xf numFmtId="3" fontId="13" fillId="0" borderId="18" xfId="0" applyNumberFormat="1" applyFont="1" applyBorder="1" applyAlignment="1">
      <alignment horizontal="left" vertical="center"/>
    </xf>
    <xf numFmtId="3" fontId="13" fillId="0" borderId="16" xfId="0" applyNumberFormat="1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3" fontId="13" fillId="0" borderId="16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16" xfId="0" applyFont="1" applyBorder="1" applyAlignment="1">
      <alignment/>
    </xf>
    <xf numFmtId="3" fontId="13" fillId="0" borderId="13" xfId="0" applyNumberFormat="1" applyFont="1" applyBorder="1" applyAlignment="1">
      <alignment horizontal="left" vertical="center"/>
    </xf>
    <xf numFmtId="2" fontId="12" fillId="0" borderId="13" xfId="0" applyNumberFormat="1" applyFont="1" applyBorder="1" applyAlignment="1">
      <alignment horizontal="right" vertical="center"/>
    </xf>
    <xf numFmtId="2" fontId="12" fillId="0" borderId="0" xfId="0" applyNumberFormat="1" applyFont="1" applyBorder="1" applyAlignment="1">
      <alignment horizontal="right" vertical="center"/>
    </xf>
    <xf numFmtId="3" fontId="13" fillId="0" borderId="14" xfId="0" applyNumberFormat="1" applyFont="1" applyBorder="1" applyAlignment="1">
      <alignment horizontal="left" vertical="center"/>
    </xf>
    <xf numFmtId="2" fontId="12" fillId="0" borderId="14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3" fontId="32" fillId="0" borderId="15" xfId="0" applyNumberFormat="1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3" fontId="36" fillId="0" borderId="0" xfId="0" applyNumberFormat="1" applyFont="1" applyBorder="1" applyAlignment="1">
      <alignment vertical="center"/>
    </xf>
    <xf numFmtId="2" fontId="36" fillId="0" borderId="0" xfId="0" applyNumberFormat="1" applyFont="1" applyBorder="1" applyAlignment="1">
      <alignment vertical="center"/>
    </xf>
    <xf numFmtId="3" fontId="37" fillId="0" borderId="0" xfId="0" applyNumberFormat="1" applyFont="1" applyBorder="1" applyAlignment="1">
      <alignment vertical="center"/>
    </xf>
    <xf numFmtId="3" fontId="31" fillId="0" borderId="0" xfId="0" applyNumberFormat="1" applyFont="1" applyBorder="1" applyAlignment="1">
      <alignment vertical="center"/>
    </xf>
    <xf numFmtId="3" fontId="36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 vertical="center"/>
    </xf>
    <xf numFmtId="2" fontId="30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2" fontId="17" fillId="0" borderId="0" xfId="0" applyNumberFormat="1" applyFont="1" applyBorder="1" applyAlignment="1">
      <alignment vertical="center"/>
    </xf>
    <xf numFmtId="3" fontId="32" fillId="0" borderId="0" xfId="0" applyNumberFormat="1" applyFont="1" applyAlignment="1">
      <alignment vertical="center"/>
    </xf>
    <xf numFmtId="3" fontId="14" fillId="0" borderId="0" xfId="0" applyNumberFormat="1" applyFont="1" applyAlignment="1">
      <alignment/>
    </xf>
    <xf numFmtId="3" fontId="23" fillId="0" borderId="17" xfId="0" applyNumberFormat="1" applyFont="1" applyBorder="1" applyAlignment="1">
      <alignment vertical="center"/>
    </xf>
    <xf numFmtId="3" fontId="23" fillId="0" borderId="17" xfId="0" applyNumberFormat="1" applyFont="1" applyBorder="1" applyAlignment="1">
      <alignment horizontal="left" vertical="center"/>
    </xf>
    <xf numFmtId="3" fontId="23" fillId="0" borderId="17" xfId="0" applyNumberFormat="1" applyFont="1" applyBorder="1" applyAlignment="1">
      <alignment horizontal="centerContinuous" vertical="center"/>
    </xf>
    <xf numFmtId="2" fontId="23" fillId="0" borderId="17" xfId="0" applyNumberFormat="1" applyFont="1" applyBorder="1" applyAlignment="1">
      <alignment horizontal="centerContinuous" vertical="center"/>
    </xf>
    <xf numFmtId="3" fontId="23" fillId="0" borderId="0" xfId="0" applyNumberFormat="1" applyFont="1" applyAlignment="1">
      <alignment/>
    </xf>
    <xf numFmtId="3" fontId="23" fillId="0" borderId="19" xfId="0" applyNumberFormat="1" applyFont="1" applyBorder="1" applyAlignment="1">
      <alignment vertical="center"/>
    </xf>
    <xf numFmtId="2" fontId="23" fillId="0" borderId="19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0" borderId="0" xfId="0" applyNumberFormat="1" applyFont="1" applyAlignment="1">
      <alignment vertical="top"/>
    </xf>
    <xf numFmtId="3" fontId="23" fillId="0" borderId="0" xfId="0" applyNumberFormat="1" applyFont="1" applyBorder="1" applyAlignment="1">
      <alignment vertical="center"/>
    </xf>
    <xf numFmtId="2" fontId="23" fillId="0" borderId="0" xfId="0" applyNumberFormat="1" applyFont="1" applyAlignment="1">
      <alignment vertical="top"/>
    </xf>
    <xf numFmtId="4" fontId="33" fillId="0" borderId="13" xfId="0" applyNumberFormat="1" applyFont="1" applyBorder="1" applyAlignment="1">
      <alignment vertical="center"/>
    </xf>
    <xf numFmtId="4" fontId="33" fillId="0" borderId="0" xfId="0" applyNumberFormat="1" applyFont="1" applyAlignment="1">
      <alignment vertical="center"/>
    </xf>
    <xf numFmtId="0" fontId="33" fillId="0" borderId="14" xfId="0" applyFont="1" applyBorder="1" applyAlignment="1">
      <alignment/>
    </xf>
    <xf numFmtId="4" fontId="36" fillId="0" borderId="0" xfId="0" applyNumberFormat="1" applyFont="1" applyBorder="1" applyAlignment="1">
      <alignment vertical="center"/>
    </xf>
    <xf numFmtId="3" fontId="30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3" fontId="38" fillId="0" borderId="0" xfId="0" applyNumberFormat="1" applyFont="1" applyBorder="1" applyAlignment="1">
      <alignment/>
    </xf>
    <xf numFmtId="4" fontId="38" fillId="0" borderId="0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3" fontId="23" fillId="0" borderId="18" xfId="0" applyNumberFormat="1" applyFont="1" applyBorder="1" applyAlignment="1">
      <alignment vertical="center"/>
    </xf>
    <xf numFmtId="2" fontId="23" fillId="0" borderId="18" xfId="0" applyNumberFormat="1" applyFont="1" applyBorder="1" applyAlignment="1">
      <alignment vertical="center"/>
    </xf>
    <xf numFmtId="3" fontId="23" fillId="0" borderId="0" xfId="0" applyNumberFormat="1" applyFont="1" applyBorder="1" applyAlignment="1">
      <alignment/>
    </xf>
    <xf numFmtId="3" fontId="23" fillId="0" borderId="16" xfId="0" applyNumberFormat="1" applyFont="1" applyBorder="1" applyAlignment="1">
      <alignment vertical="top"/>
    </xf>
    <xf numFmtId="2" fontId="23" fillId="0" borderId="16" xfId="0" applyNumberFormat="1" applyFont="1" applyBorder="1" applyAlignment="1">
      <alignment vertical="top"/>
    </xf>
    <xf numFmtId="3" fontId="23" fillId="0" borderId="0" xfId="0" applyNumberFormat="1" applyFont="1" applyBorder="1" applyAlignment="1">
      <alignment vertical="top"/>
    </xf>
    <xf numFmtId="3" fontId="14" fillId="0" borderId="0" xfId="0" applyNumberFormat="1" applyFont="1" applyAlignment="1">
      <alignment vertical="top"/>
    </xf>
    <xf numFmtId="2" fontId="33" fillId="0" borderId="14" xfId="0" applyNumberFormat="1" applyFont="1" applyBorder="1" applyAlignment="1">
      <alignment vertical="center"/>
    </xf>
    <xf numFmtId="3" fontId="14" fillId="0" borderId="0" xfId="0" applyNumberFormat="1" applyFont="1" applyAlignment="1">
      <alignment vertical="center"/>
    </xf>
    <xf numFmtId="2" fontId="33" fillId="0" borderId="0" xfId="0" applyNumberFormat="1" applyFont="1" applyAlignment="1">
      <alignment/>
    </xf>
    <xf numFmtId="2" fontId="33" fillId="0" borderId="14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3" fontId="39" fillId="0" borderId="0" xfId="0" applyNumberFormat="1" applyFont="1" applyBorder="1" applyAlignment="1">
      <alignment vertical="center"/>
    </xf>
    <xf numFmtId="3" fontId="32" fillId="0" borderId="0" xfId="0" applyNumberFormat="1" applyFont="1" applyAlignment="1">
      <alignment vertical="top"/>
    </xf>
    <xf numFmtId="3" fontId="12" fillId="0" borderId="0" xfId="0" applyNumberFormat="1" applyFont="1" applyAlignment="1">
      <alignment vertical="center"/>
    </xf>
    <xf numFmtId="3" fontId="33" fillId="0" borderId="0" xfId="0" applyNumberFormat="1" applyFont="1" applyBorder="1" applyAlignment="1">
      <alignment/>
    </xf>
    <xf numFmtId="4" fontId="12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3" fontId="31" fillId="0" borderId="0" xfId="0" applyNumberFormat="1" applyFont="1" applyBorder="1" applyAlignment="1">
      <alignment/>
    </xf>
    <xf numFmtId="3" fontId="30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23" fillId="0" borderId="19" xfId="0" applyNumberFormat="1" applyFont="1" applyBorder="1" applyAlignment="1">
      <alignment horizontal="left" vertical="center"/>
    </xf>
    <xf numFmtId="3" fontId="23" fillId="0" borderId="0" xfId="0" applyNumberFormat="1" applyFont="1" applyAlignment="1">
      <alignment horizontal="left" vertical="top"/>
    </xf>
    <xf numFmtId="3" fontId="23" fillId="0" borderId="0" xfId="0" applyNumberFormat="1" applyFont="1" applyBorder="1" applyAlignment="1">
      <alignment horizontal="left" vertical="top"/>
    </xf>
    <xf numFmtId="3" fontId="23" fillId="0" borderId="16" xfId="0" applyNumberFormat="1" applyFont="1" applyBorder="1" applyAlignment="1">
      <alignment horizontal="left" vertical="center"/>
    </xf>
    <xf numFmtId="3" fontId="33" fillId="0" borderId="0" xfId="0" applyNumberFormat="1" applyFont="1" applyBorder="1" applyAlignment="1">
      <alignment vertical="center"/>
    </xf>
    <xf numFmtId="4" fontId="33" fillId="0" borderId="0" xfId="0" applyNumberFormat="1" applyFont="1" applyAlignment="1">
      <alignment horizontal="right"/>
    </xf>
    <xf numFmtId="0" fontId="40" fillId="0" borderId="0" xfId="0" applyFont="1" applyAlignment="1">
      <alignment/>
    </xf>
    <xf numFmtId="0" fontId="23" fillId="0" borderId="0" xfId="0" applyFont="1" applyBorder="1" applyAlignment="1">
      <alignment/>
    </xf>
    <xf numFmtId="4" fontId="30" fillId="0" borderId="0" xfId="0" applyNumberFormat="1" applyFont="1" applyAlignment="1">
      <alignment vertical="center"/>
    </xf>
    <xf numFmtId="4" fontId="30" fillId="0" borderId="0" xfId="0" applyNumberFormat="1" applyFont="1" applyAlignment="1">
      <alignment/>
    </xf>
    <xf numFmtId="4" fontId="32" fillId="0" borderId="0" xfId="0" applyNumberFormat="1" applyFont="1" applyAlignment="1">
      <alignment vertical="center"/>
    </xf>
    <xf numFmtId="3" fontId="32" fillId="0" borderId="0" xfId="0" applyNumberFormat="1" applyFont="1" applyAlignment="1">
      <alignment/>
    </xf>
    <xf numFmtId="3" fontId="23" fillId="0" borderId="18" xfId="0" applyNumberFormat="1" applyFont="1" applyBorder="1" applyAlignment="1">
      <alignment horizontal="left" vertical="center"/>
    </xf>
    <xf numFmtId="3" fontId="23" fillId="0" borderId="18" xfId="0" applyNumberFormat="1" applyFont="1" applyBorder="1" applyAlignment="1">
      <alignment horizontal="centerContinuous" vertical="center"/>
    </xf>
    <xf numFmtId="3" fontId="23" fillId="0" borderId="0" xfId="0" applyNumberFormat="1" applyFont="1" applyBorder="1" applyAlignment="1">
      <alignment horizontal="centerContinuous"/>
    </xf>
    <xf numFmtId="3" fontId="23" fillId="0" borderId="0" xfId="0" applyNumberFormat="1" applyFont="1" applyAlignment="1">
      <alignment horizontal="left" vertical="center"/>
    </xf>
    <xf numFmtId="3" fontId="23" fillId="0" borderId="0" xfId="0" applyNumberFormat="1" applyFont="1" applyAlignment="1">
      <alignment horizontal="center" vertical="center"/>
    </xf>
    <xf numFmtId="3" fontId="23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center" vertical="top"/>
    </xf>
    <xf numFmtId="3" fontId="33" fillId="0" borderId="0" xfId="0" applyNumberFormat="1" applyAlignment="1">
      <alignment/>
    </xf>
    <xf numFmtId="3" fontId="14" fillId="0" borderId="0" xfId="0" applyNumberFormat="1" applyAlignment="1">
      <alignment/>
    </xf>
    <xf numFmtId="3" fontId="30" fillId="0" borderId="0" xfId="0" applyNumberFormat="1" applyFont="1" applyAlignment="1">
      <alignment vertical="top"/>
    </xf>
    <xf numFmtId="4" fontId="30" fillId="0" borderId="0" xfId="0" applyNumberFormat="1" applyFont="1" applyAlignment="1">
      <alignment vertical="top"/>
    </xf>
    <xf numFmtId="3" fontId="23" fillId="0" borderId="0" xfId="0" applyNumberFormat="1" applyFont="1" applyBorder="1" applyAlignment="1">
      <alignment horizontal="center"/>
    </xf>
    <xf numFmtId="2" fontId="33" fillId="0" borderId="13" xfId="0" applyNumberFormat="1" applyFont="1" applyBorder="1" applyAlignment="1">
      <alignment vertical="center"/>
    </xf>
    <xf numFmtId="2" fontId="33" fillId="0" borderId="0" xfId="0" applyNumberFormat="1" applyFont="1" applyAlignment="1">
      <alignment horizontal="right"/>
    </xf>
    <xf numFmtId="0" fontId="33" fillId="0" borderId="0" xfId="0" applyFont="1" applyBorder="1" applyAlignment="1">
      <alignment/>
    </xf>
    <xf numFmtId="4" fontId="14" fillId="0" borderId="0" xfId="0" applyNumberFormat="1" applyFont="1" applyAlignment="1">
      <alignment vertical="center"/>
    </xf>
    <xf numFmtId="4" fontId="23" fillId="0" borderId="18" xfId="0" applyNumberFormat="1" applyFont="1" applyBorder="1" applyAlignment="1">
      <alignment horizontal="left" vertical="center"/>
    </xf>
    <xf numFmtId="4" fontId="23" fillId="0" borderId="18" xfId="0" applyNumberFormat="1" applyFont="1" applyBorder="1" applyAlignment="1">
      <alignment horizontal="centerContinuous" vertical="center"/>
    </xf>
    <xf numFmtId="4" fontId="23" fillId="0" borderId="0" xfId="0" applyNumberFormat="1" applyFont="1" applyAlignment="1">
      <alignment horizontal="left" vertical="center"/>
    </xf>
    <xf numFmtId="4" fontId="23" fillId="0" borderId="0" xfId="0" applyNumberFormat="1" applyFont="1" applyAlignment="1">
      <alignment horizontal="left" vertical="top"/>
    </xf>
    <xf numFmtId="3" fontId="14" fillId="0" borderId="0" xfId="0" applyNumberFormat="1" applyFont="1" applyBorder="1" applyAlignment="1">
      <alignment/>
    </xf>
    <xf numFmtId="4" fontId="33" fillId="0" borderId="0" xfId="0" applyNumberFormat="1" applyFont="1" applyBorder="1" applyAlignment="1">
      <alignment/>
    </xf>
    <xf numFmtId="2" fontId="14" fillId="0" borderId="0" xfId="0" applyNumberFormat="1" applyFont="1" applyAlignment="1">
      <alignment vertical="center"/>
    </xf>
    <xf numFmtId="2" fontId="23" fillId="0" borderId="18" xfId="0" applyNumberFormat="1" applyFont="1" applyBorder="1" applyAlignment="1">
      <alignment horizontal="left" vertical="center"/>
    </xf>
    <xf numFmtId="2" fontId="23" fillId="0" borderId="18" xfId="0" applyNumberFormat="1" applyFont="1" applyBorder="1" applyAlignment="1">
      <alignment horizontal="centerContinuous" vertical="center"/>
    </xf>
    <xf numFmtId="3" fontId="23" fillId="0" borderId="0" xfId="0" applyNumberFormat="1" applyFont="1" applyBorder="1" applyAlignment="1">
      <alignment horizontal="centerContinuous" vertical="center"/>
    </xf>
    <xf numFmtId="2" fontId="23" fillId="0" borderId="0" xfId="0" applyNumberFormat="1" applyFont="1" applyAlignment="1">
      <alignment horizontal="left" vertical="center"/>
    </xf>
    <xf numFmtId="3" fontId="23" fillId="0" borderId="16" xfId="0" applyNumberFormat="1" applyFont="1" applyBorder="1" applyAlignment="1">
      <alignment/>
    </xf>
    <xf numFmtId="3" fontId="33" fillId="0" borderId="21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3" fontId="23" fillId="0" borderId="16" xfId="0" applyNumberFormat="1" applyFont="1" applyBorder="1" applyAlignment="1">
      <alignment horizontal="center"/>
    </xf>
    <xf numFmtId="3" fontId="23" fillId="0" borderId="16" xfId="0" applyNumberFormat="1" applyFont="1" applyBorder="1" applyAlignment="1">
      <alignment horizontal="left" vertical="top"/>
    </xf>
    <xf numFmtId="3" fontId="23" fillId="0" borderId="16" xfId="0" applyNumberFormat="1" applyFont="1" applyBorder="1" applyAlignment="1">
      <alignment horizontal="center" vertical="top"/>
    </xf>
    <xf numFmtId="2" fontId="23" fillId="0" borderId="16" xfId="0" applyNumberFormat="1" applyFont="1" applyBorder="1" applyAlignment="1">
      <alignment horizontal="center" vertical="top"/>
    </xf>
    <xf numFmtId="2" fontId="23" fillId="0" borderId="16" xfId="0" applyNumberFormat="1" applyFont="1" applyBorder="1" applyAlignment="1">
      <alignment horizontal="left" vertical="top"/>
    </xf>
    <xf numFmtId="4" fontId="33" fillId="0" borderId="14" xfId="0" applyNumberFormat="1" applyFont="1" applyBorder="1" applyAlignment="1">
      <alignment vertical="center"/>
    </xf>
    <xf numFmtId="3" fontId="23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left" vertical="center"/>
    </xf>
    <xf numFmtId="4" fontId="14" fillId="0" borderId="0" xfId="0" applyNumberFormat="1" applyFont="1" applyBorder="1" applyAlignment="1">
      <alignment/>
    </xf>
    <xf numFmtId="3" fontId="31" fillId="0" borderId="0" xfId="0" applyNumberFormat="1" applyFont="1" applyBorder="1" applyAlignment="1">
      <alignment horizontal="centerContinuous"/>
    </xf>
    <xf numFmtId="4" fontId="23" fillId="0" borderId="0" xfId="0" applyNumberFormat="1" applyFont="1" applyBorder="1" applyAlignment="1">
      <alignment horizontal="left" vertical="center"/>
    </xf>
    <xf numFmtId="3" fontId="31" fillId="0" borderId="0" xfId="0" applyNumberFormat="1" applyFont="1" applyBorder="1" applyAlignment="1">
      <alignment horizontal="center"/>
    </xf>
    <xf numFmtId="4" fontId="23" fillId="0" borderId="0" xfId="0" applyNumberFormat="1" applyFont="1" applyBorder="1" applyAlignment="1">
      <alignment horizontal="left" vertical="top"/>
    </xf>
    <xf numFmtId="4" fontId="33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center" vertical="top"/>
    </xf>
    <xf numFmtId="4" fontId="23" fillId="0" borderId="0" xfId="0" applyNumberFormat="1" applyFont="1" applyBorder="1" applyAlignment="1">
      <alignment horizontal="center" vertical="top"/>
    </xf>
    <xf numFmtId="4" fontId="33" fillId="0" borderId="21" xfId="0" applyNumberFormat="1" applyFont="1" applyBorder="1" applyAlignment="1">
      <alignment/>
    </xf>
    <xf numFmtId="4" fontId="30" fillId="0" borderId="0" xfId="0" applyNumberFormat="1" applyFont="1" applyAlignment="1">
      <alignment/>
    </xf>
    <xf numFmtId="3" fontId="33" fillId="0" borderId="17" xfId="0" applyNumberFormat="1" applyFont="1" applyBorder="1" applyAlignment="1">
      <alignment vertical="center"/>
    </xf>
    <xf numFmtId="3" fontId="33" fillId="0" borderId="17" xfId="0" applyNumberFormat="1" applyFont="1" applyBorder="1" applyAlignment="1">
      <alignment horizontal="left" vertical="center"/>
    </xf>
    <xf numFmtId="3" fontId="33" fillId="0" borderId="17" xfId="0" applyNumberFormat="1" applyFont="1" applyBorder="1" applyAlignment="1">
      <alignment horizontal="centerContinuous" vertical="center"/>
    </xf>
    <xf numFmtId="4" fontId="33" fillId="0" borderId="17" xfId="0" applyNumberFormat="1" applyFont="1" applyBorder="1" applyAlignment="1">
      <alignment horizontal="left" vertical="center"/>
    </xf>
    <xf numFmtId="4" fontId="33" fillId="0" borderId="17" xfId="0" applyNumberFormat="1" applyFont="1" applyBorder="1" applyAlignment="1">
      <alignment horizontal="centerContinuous" vertical="center"/>
    </xf>
    <xf numFmtId="3" fontId="14" fillId="0" borderId="0" xfId="0" applyNumberFormat="1" applyFont="1" applyBorder="1" applyAlignment="1">
      <alignment horizontal="centerContinuous"/>
    </xf>
    <xf numFmtId="3" fontId="33" fillId="0" borderId="19" xfId="0" applyNumberFormat="1" applyFont="1" applyBorder="1" applyAlignment="1">
      <alignment horizontal="left" vertical="center"/>
    </xf>
    <xf numFmtId="3" fontId="33" fillId="0" borderId="19" xfId="0" applyNumberFormat="1" applyFont="1" applyBorder="1" applyAlignment="1">
      <alignment vertical="center"/>
    </xf>
    <xf numFmtId="3" fontId="33" fillId="0" borderId="19" xfId="0" applyNumberFormat="1" applyFont="1" applyBorder="1" applyAlignment="1">
      <alignment horizontal="center" vertical="center"/>
    </xf>
    <xf numFmtId="3" fontId="33" fillId="0" borderId="0" xfId="0" applyNumberFormat="1" applyFont="1" applyAlignment="1">
      <alignment horizontal="center" vertical="center"/>
    </xf>
    <xf numFmtId="4" fontId="33" fillId="0" borderId="19" xfId="0" applyNumberFormat="1" applyFont="1" applyBorder="1" applyAlignment="1">
      <alignment horizontal="left" vertical="center"/>
    </xf>
    <xf numFmtId="3" fontId="14" fillId="0" borderId="0" xfId="0" applyNumberFormat="1" applyFont="1" applyAlignment="1">
      <alignment horizontal="center"/>
    </xf>
    <xf numFmtId="3" fontId="33" fillId="0" borderId="0" xfId="0" applyNumberFormat="1" applyFont="1" applyAlignment="1">
      <alignment horizontal="left" vertical="top"/>
    </xf>
    <xf numFmtId="3" fontId="33" fillId="0" borderId="0" xfId="0" applyNumberFormat="1" applyFont="1" applyAlignment="1">
      <alignment horizontal="center" vertical="top"/>
    </xf>
    <xf numFmtId="4" fontId="33" fillId="0" borderId="0" xfId="0" applyNumberFormat="1" applyFont="1" applyAlignment="1">
      <alignment horizontal="left" vertical="top"/>
    </xf>
    <xf numFmtId="3" fontId="29" fillId="0" borderId="13" xfId="0" applyNumberFormat="1" applyFont="1" applyBorder="1" applyAlignment="1">
      <alignment/>
    </xf>
    <xf numFmtId="3" fontId="29" fillId="0" borderId="0" xfId="0" applyNumberFormat="1" applyFont="1" applyAlignment="1">
      <alignment/>
    </xf>
    <xf numFmtId="3" fontId="29" fillId="0" borderId="0" xfId="0" applyNumberFormat="1" applyFont="1" applyAlignment="1">
      <alignment vertical="center"/>
    </xf>
    <xf numFmtId="3" fontId="29" fillId="0" borderId="14" xfId="0" applyNumberFormat="1" applyFont="1" applyBorder="1" applyAlignment="1">
      <alignment vertical="center"/>
    </xf>
    <xf numFmtId="4" fontId="33" fillId="0" borderId="0" xfId="0" applyNumberFormat="1" applyFont="1" applyAlignment="1">
      <alignment horizontal="right" vertical="center"/>
    </xf>
    <xf numFmtId="0" fontId="23" fillId="0" borderId="21" xfId="0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4" fontId="33" fillId="0" borderId="14" xfId="0" applyNumberFormat="1" applyFont="1" applyBorder="1" applyAlignment="1">
      <alignment horizontal="right" vertical="center"/>
    </xf>
    <xf numFmtId="0" fontId="29" fillId="0" borderId="14" xfId="0" applyFont="1" applyBorder="1" applyAlignment="1">
      <alignment vertical="center"/>
    </xf>
    <xf numFmtId="3" fontId="30" fillId="0" borderId="0" xfId="0" applyNumberFormat="1" applyFont="1" applyBorder="1" applyAlignment="1">
      <alignment/>
    </xf>
    <xf numFmtId="3" fontId="31" fillId="0" borderId="0" xfId="0" applyNumberFormat="1" applyFont="1" applyBorder="1" applyAlignment="1">
      <alignment/>
    </xf>
    <xf numFmtId="0" fontId="32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vertical="center"/>
      <protection/>
    </xf>
    <xf numFmtId="0" fontId="13" fillId="0" borderId="17" xfId="0" applyFont="1" applyBorder="1" applyAlignment="1" applyProtection="1">
      <alignment horizontal="left" vertical="center"/>
      <protection/>
    </xf>
    <xf numFmtId="0" fontId="13" fillId="0" borderId="17" xfId="0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 applyProtection="1">
      <alignment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3" fontId="13" fillId="0" borderId="13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2" fillId="0" borderId="13" xfId="0" applyNumberFormat="1" applyFont="1" applyBorder="1" applyAlignment="1" applyProtection="1">
      <alignment/>
      <protection/>
    </xf>
    <xf numFmtId="3" fontId="12" fillId="0" borderId="0" xfId="0" applyNumberFormat="1" applyFont="1" applyAlignment="1" applyProtection="1">
      <alignment/>
      <protection/>
    </xf>
    <xf numFmtId="2" fontId="12" fillId="0" borderId="13" xfId="0" applyNumberFormat="1" applyFont="1" applyBorder="1" applyAlignment="1" applyProtection="1">
      <alignment/>
      <protection/>
    </xf>
    <xf numFmtId="2" fontId="12" fillId="0" borderId="0" xfId="0" applyNumberFormat="1" applyFont="1" applyAlignment="1" applyProtection="1">
      <alignment/>
      <protection/>
    </xf>
    <xf numFmtId="3" fontId="13" fillId="0" borderId="0" xfId="0" applyNumberFormat="1" applyFont="1" applyBorder="1" applyAlignment="1" applyProtection="1">
      <alignment/>
      <protection/>
    </xf>
    <xf numFmtId="3" fontId="13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3" fontId="13" fillId="0" borderId="0" xfId="0" applyNumberFormat="1" applyFont="1" applyAlignment="1" applyProtection="1">
      <alignment/>
      <protection/>
    </xf>
    <xf numFmtId="3" fontId="13" fillId="0" borderId="14" xfId="0" applyNumberFormat="1" applyFont="1" applyBorder="1" applyAlignment="1" applyProtection="1">
      <alignment/>
      <protection/>
    </xf>
    <xf numFmtId="3" fontId="14" fillId="0" borderId="14" xfId="0" applyNumberFormat="1" applyFont="1" applyBorder="1" applyAlignment="1" applyProtection="1">
      <alignment/>
      <protection/>
    </xf>
    <xf numFmtId="3" fontId="12" fillId="0" borderId="14" xfId="0" applyNumberFormat="1" applyFont="1" applyBorder="1" applyAlignment="1" applyProtection="1">
      <alignment/>
      <protection/>
    </xf>
    <xf numFmtId="3" fontId="12" fillId="0" borderId="14" xfId="0" applyNumberFormat="1" applyFont="1" applyBorder="1" applyAlignment="1" applyProtection="1">
      <alignment horizontal="right"/>
      <protection/>
    </xf>
    <xf numFmtId="2" fontId="12" fillId="0" borderId="14" xfId="0" applyNumberFormat="1" applyFont="1" applyBorder="1" applyAlignment="1" applyProtection="1">
      <alignment/>
      <protection/>
    </xf>
    <xf numFmtId="3" fontId="12" fillId="0" borderId="0" xfId="0" applyNumberFormat="1" applyFont="1" applyBorder="1" applyAlignment="1" applyProtection="1">
      <alignment vertical="center"/>
      <protection/>
    </xf>
    <xf numFmtId="3" fontId="14" fillId="0" borderId="0" xfId="0" applyNumberFormat="1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 vertical="center"/>
      <protection/>
    </xf>
    <xf numFmtId="3" fontId="13" fillId="0" borderId="13" xfId="0" applyNumberFormat="1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3" fontId="12" fillId="0" borderId="13" xfId="0" applyNumberFormat="1" applyFont="1" applyBorder="1" applyAlignment="1" applyProtection="1">
      <alignment vertical="center"/>
      <protection/>
    </xf>
    <xf numFmtId="3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2" fontId="12" fillId="0" borderId="13" xfId="0" applyNumberFormat="1" applyFont="1" applyBorder="1" applyAlignment="1" applyProtection="1">
      <alignment vertical="center"/>
      <protection/>
    </xf>
    <xf numFmtId="2" fontId="12" fillId="0" borderId="0" xfId="0" applyNumberFormat="1" applyFont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3" fontId="13" fillId="0" borderId="0" xfId="0" applyNumberFormat="1" applyFont="1" applyAlignment="1" applyProtection="1">
      <alignment vertical="center"/>
      <protection/>
    </xf>
    <xf numFmtId="0" fontId="13" fillId="0" borderId="14" xfId="0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3" fontId="41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 horizontal="left"/>
    </xf>
    <xf numFmtId="3" fontId="32" fillId="0" borderId="0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4" fontId="23" fillId="0" borderId="0" xfId="0" applyNumberFormat="1" applyFont="1" applyAlignment="1">
      <alignment vertical="center"/>
    </xf>
    <xf numFmtId="4" fontId="23" fillId="0" borderId="0" xfId="0" applyNumberFormat="1" applyFont="1" applyAlignment="1">
      <alignment vertical="top"/>
    </xf>
    <xf numFmtId="3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3" fontId="33" fillId="0" borderId="0" xfId="0" applyNumberFormat="1" applyFont="1" applyAlignment="1">
      <alignment horizontal="right" vertical="center"/>
    </xf>
    <xf numFmtId="3" fontId="0" fillId="0" borderId="14" xfId="0" applyNumberFormat="1" applyBorder="1" applyAlignment="1">
      <alignment vertical="center"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17" fillId="0" borderId="0" xfId="0" applyNumberFormat="1" applyFont="1" applyBorder="1" applyAlignment="1">
      <alignment/>
    </xf>
    <xf numFmtId="4" fontId="32" fillId="0" borderId="0" xfId="0" applyNumberFormat="1" applyFont="1" applyAlignment="1">
      <alignment/>
    </xf>
    <xf numFmtId="3" fontId="33" fillId="0" borderId="0" xfId="0" applyNumberFormat="1" applyFont="1" applyBorder="1" applyAlignment="1">
      <alignment horizontal="centerContinuous" vertical="center"/>
    </xf>
    <xf numFmtId="3" fontId="33" fillId="0" borderId="0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left"/>
    </xf>
    <xf numFmtId="3" fontId="23" fillId="0" borderId="0" xfId="0" applyNumberFormat="1" applyFont="1" applyAlignment="1">
      <alignment horizontal="left"/>
    </xf>
    <xf numFmtId="4" fontId="23" fillId="0" borderId="16" xfId="0" applyNumberFormat="1" applyFont="1" applyBorder="1" applyAlignment="1">
      <alignment vertical="top"/>
    </xf>
    <xf numFmtId="3" fontId="33" fillId="0" borderId="0" xfId="0" applyNumberFormat="1" applyFont="1" applyBorder="1" applyAlignment="1">
      <alignment horizontal="center"/>
    </xf>
    <xf numFmtId="3" fontId="42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/>
    </xf>
    <xf numFmtId="4" fontId="23" fillId="0" borderId="18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4" fontId="14" fillId="0" borderId="14" xfId="0" applyNumberFormat="1" applyFont="1" applyBorder="1" applyAlignment="1">
      <alignment vertical="center"/>
    </xf>
    <xf numFmtId="3" fontId="43" fillId="0" borderId="0" xfId="0" applyNumberFormat="1" applyFont="1" applyBorder="1" applyAlignment="1">
      <alignment/>
    </xf>
    <xf numFmtId="3" fontId="44" fillId="0" borderId="0" xfId="0" applyNumberFormat="1" applyFont="1" applyBorder="1" applyAlignment="1">
      <alignment/>
    </xf>
    <xf numFmtId="4" fontId="32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4" fontId="33" fillId="0" borderId="0" xfId="0" applyNumberFormat="1" applyFont="1" applyAlignment="1">
      <alignment horizontal="center"/>
    </xf>
    <xf numFmtId="3" fontId="42" fillId="0" borderId="0" xfId="0" applyNumberFormat="1" applyFont="1" applyBorder="1" applyAlignment="1">
      <alignment vertical="center"/>
    </xf>
    <xf numFmtId="3" fontId="41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33" fillId="0" borderId="14" xfId="0" applyNumberFormat="1" applyFont="1" applyBorder="1" applyAlignment="1">
      <alignment horizontal="right"/>
    </xf>
    <xf numFmtId="3" fontId="0" fillId="0" borderId="14" xfId="0" applyNumberFormat="1" applyBorder="1" applyAlignment="1">
      <alignment/>
    </xf>
    <xf numFmtId="3" fontId="14" fillId="0" borderId="0" xfId="0" applyNumberFormat="1" applyFont="1" applyBorder="1" applyAlignment="1">
      <alignment vertical="top"/>
    </xf>
    <xf numFmtId="3" fontId="31" fillId="0" borderId="0" xfId="0" applyNumberFormat="1" applyFont="1" applyAlignment="1">
      <alignment vertical="top"/>
    </xf>
    <xf numFmtId="4" fontId="31" fillId="0" borderId="0" xfId="0" applyNumberFormat="1" applyFont="1" applyAlignment="1">
      <alignment/>
    </xf>
    <xf numFmtId="4" fontId="23" fillId="0" borderId="0" xfId="0" applyNumberFormat="1" applyFont="1" applyBorder="1" applyAlignment="1">
      <alignment vertical="top"/>
    </xf>
    <xf numFmtId="0" fontId="33" fillId="0" borderId="13" xfId="0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0" fontId="33" fillId="0" borderId="0" xfId="0" applyFont="1" applyAlignment="1">
      <alignment horizontal="right"/>
    </xf>
    <xf numFmtId="0" fontId="33" fillId="0" borderId="14" xfId="0" applyFont="1" applyBorder="1" applyAlignment="1">
      <alignment horizontal="right"/>
    </xf>
    <xf numFmtId="0" fontId="33" fillId="0" borderId="22" xfId="0" applyFont="1" applyBorder="1" applyAlignment="1">
      <alignment/>
    </xf>
    <xf numFmtId="3" fontId="43" fillId="0" borderId="0" xfId="0" applyNumberFormat="1" applyFont="1" applyBorder="1" applyAlignment="1">
      <alignment/>
    </xf>
    <xf numFmtId="3" fontId="43" fillId="0" borderId="0" xfId="0" applyNumberFormat="1" applyFont="1" applyBorder="1" applyAlignment="1">
      <alignment vertical="center"/>
    </xf>
    <xf numFmtId="3" fontId="44" fillId="0" borderId="0" xfId="0" applyNumberFormat="1" applyFont="1" applyBorder="1" applyAlignment="1">
      <alignment vertical="center"/>
    </xf>
    <xf numFmtId="3" fontId="13" fillId="0" borderId="0" xfId="0" applyNumberFormat="1" applyFont="1" applyAlignment="1">
      <alignment vertical="top"/>
    </xf>
    <xf numFmtId="4" fontId="13" fillId="0" borderId="0" xfId="0" applyNumberFormat="1" applyFont="1" applyAlignment="1">
      <alignment/>
    </xf>
    <xf numFmtId="3" fontId="12" fillId="0" borderId="17" xfId="0" applyNumberFormat="1" applyFont="1" applyBorder="1" applyAlignment="1">
      <alignment vertical="center"/>
    </xf>
    <xf numFmtId="3" fontId="12" fillId="0" borderId="18" xfId="0" applyNumberFormat="1" applyFont="1" applyBorder="1" applyAlignment="1">
      <alignment horizontal="left" vertical="center"/>
    </xf>
    <xf numFmtId="3" fontId="12" fillId="0" borderId="18" xfId="0" applyNumberFormat="1" applyFont="1" applyBorder="1" applyAlignment="1">
      <alignment horizontal="centerContinuous" vertical="center"/>
    </xf>
    <xf numFmtId="3" fontId="12" fillId="0" borderId="17" xfId="0" applyNumberFormat="1" applyFont="1" applyBorder="1" applyAlignment="1">
      <alignment horizontal="centerContinuous" vertical="center"/>
    </xf>
    <xf numFmtId="4" fontId="12" fillId="0" borderId="18" xfId="0" applyNumberFormat="1" applyFont="1" applyBorder="1" applyAlignment="1">
      <alignment horizontal="left" vertical="center"/>
    </xf>
    <xf numFmtId="4" fontId="12" fillId="0" borderId="18" xfId="0" applyNumberFormat="1" applyFont="1" applyBorder="1" applyAlignment="1">
      <alignment horizontal="centerContinuous" vertical="center"/>
    </xf>
    <xf numFmtId="4" fontId="12" fillId="0" borderId="0" xfId="0" applyNumberFormat="1" applyFont="1" applyAlignment="1">
      <alignment vertical="center"/>
    </xf>
    <xf numFmtId="0" fontId="12" fillId="0" borderId="13" xfId="0" applyFont="1" applyBorder="1" applyAlignment="1">
      <alignment/>
    </xf>
    <xf numFmtId="3" fontId="23" fillId="0" borderId="13" xfId="0" applyNumberFormat="1" applyFont="1" applyBorder="1" applyAlignment="1">
      <alignment/>
    </xf>
    <xf numFmtId="4" fontId="23" fillId="0" borderId="13" xfId="0" applyNumberFormat="1" applyFont="1" applyBorder="1" applyAlignment="1">
      <alignment horizontal="right"/>
    </xf>
    <xf numFmtId="4" fontId="23" fillId="0" borderId="13" xfId="0" applyNumberFormat="1" applyFont="1" applyBorder="1" applyAlignment="1">
      <alignment/>
    </xf>
    <xf numFmtId="4" fontId="23" fillId="0" borderId="0" xfId="0" applyNumberFormat="1" applyFont="1" applyAlignment="1">
      <alignment/>
    </xf>
    <xf numFmtId="0" fontId="12" fillId="0" borderId="0" xfId="0" applyFont="1" applyAlignment="1">
      <alignment vertical="center"/>
    </xf>
    <xf numFmtId="0" fontId="12" fillId="0" borderId="14" xfId="0" applyFont="1" applyBorder="1" applyAlignment="1">
      <alignment vertical="center"/>
    </xf>
    <xf numFmtId="3" fontId="23" fillId="0" borderId="14" xfId="0" applyNumberFormat="1" applyFont="1" applyBorder="1" applyAlignment="1">
      <alignment/>
    </xf>
    <xf numFmtId="3" fontId="23" fillId="0" borderId="14" xfId="0" applyNumberFormat="1" applyFont="1" applyBorder="1" applyAlignment="1">
      <alignment horizontal="right"/>
    </xf>
    <xf numFmtId="4" fontId="23" fillId="0" borderId="14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33" fillId="0" borderId="20" xfId="0" applyNumberFormat="1" applyFont="1" applyBorder="1" applyAlignment="1">
      <alignment/>
    </xf>
    <xf numFmtId="4" fontId="33" fillId="0" borderId="20" xfId="0" applyNumberFormat="1" applyFont="1" applyBorder="1" applyAlignment="1">
      <alignment/>
    </xf>
    <xf numFmtId="3" fontId="45" fillId="0" borderId="0" xfId="0" applyNumberFormat="1" applyFont="1" applyBorder="1" applyAlignment="1">
      <alignment vertical="center"/>
    </xf>
    <xf numFmtId="2" fontId="12" fillId="0" borderId="18" xfId="0" applyNumberFormat="1" applyFont="1" applyBorder="1" applyAlignment="1">
      <alignment horizontal="left" vertical="center"/>
    </xf>
    <xf numFmtId="2" fontId="12" fillId="0" borderId="18" xfId="0" applyNumberFormat="1" applyFont="1" applyBorder="1" applyAlignment="1">
      <alignment horizontal="centerContinuous" vertical="center"/>
    </xf>
    <xf numFmtId="2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 horizontal="left"/>
    </xf>
    <xf numFmtId="2" fontId="23" fillId="0" borderId="13" xfId="0" applyNumberFormat="1" applyFont="1" applyBorder="1" applyAlignment="1">
      <alignment horizontal="right"/>
    </xf>
    <xf numFmtId="2" fontId="23" fillId="0" borderId="13" xfId="0" applyNumberFormat="1" applyFont="1" applyBorder="1" applyAlignment="1">
      <alignment/>
    </xf>
    <xf numFmtId="0" fontId="23" fillId="0" borderId="14" xfId="0" applyFont="1" applyBorder="1" applyAlignment="1">
      <alignment horizontal="right"/>
    </xf>
    <xf numFmtId="2" fontId="23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2" fontId="33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3" fontId="30" fillId="0" borderId="0" xfId="0" applyNumberFormat="1" applyFont="1" applyAlignment="1">
      <alignment horizontal="left" vertical="center"/>
    </xf>
    <xf numFmtId="3" fontId="17" fillId="0" borderId="0" xfId="0" applyNumberFormat="1" applyFont="1" applyBorder="1" applyAlignment="1">
      <alignment horizontal="left" vertical="center"/>
    </xf>
    <xf numFmtId="3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3" fontId="39" fillId="0" borderId="0" xfId="0" applyNumberFormat="1" applyFont="1" applyBorder="1" applyAlignment="1">
      <alignment horizontal="left" vertical="center"/>
    </xf>
    <xf numFmtId="3" fontId="39" fillId="0" borderId="0" xfId="0" applyNumberFormat="1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3" fontId="32" fillId="0" borderId="15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Continuous"/>
    </xf>
    <xf numFmtId="1" fontId="13" fillId="0" borderId="19" xfId="0" applyNumberFormat="1" applyFont="1" applyBorder="1" applyAlignment="1">
      <alignment horizontal="left" vertical="center"/>
    </xf>
    <xf numFmtId="0" fontId="13" fillId="0" borderId="19" xfId="0" applyFont="1" applyBorder="1" applyAlignment="1">
      <alignment vertical="center"/>
    </xf>
    <xf numFmtId="3" fontId="12" fillId="0" borderId="0" xfId="0" applyNumberFormat="1" applyFont="1" applyBorder="1" applyAlignment="1" applyProtection="1">
      <alignment/>
      <protection/>
    </xf>
    <xf numFmtId="176" fontId="14" fillId="0" borderId="0" xfId="0" applyNumberFormat="1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 vertical="center"/>
      <protection/>
    </xf>
    <xf numFmtId="3" fontId="14" fillId="0" borderId="0" xfId="0" applyNumberFormat="1" applyFont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3" fontId="13" fillId="0" borderId="14" xfId="0" applyNumberFormat="1" applyFont="1" applyBorder="1" applyAlignment="1" applyProtection="1">
      <alignment vertical="center"/>
      <protection/>
    </xf>
    <xf numFmtId="3" fontId="14" fillId="0" borderId="14" xfId="0" applyNumberFormat="1" applyFont="1" applyBorder="1" applyAlignment="1" applyProtection="1">
      <alignment vertical="center"/>
      <protection/>
    </xf>
    <xf numFmtId="3" fontId="12" fillId="0" borderId="14" xfId="0" applyNumberFormat="1" applyFont="1" applyBorder="1" applyAlignment="1" applyProtection="1">
      <alignment vertical="center"/>
      <protection/>
    </xf>
    <xf numFmtId="2" fontId="12" fillId="0" borderId="14" xfId="0" applyNumberFormat="1" applyFont="1" applyBorder="1" applyAlignment="1" applyProtection="1">
      <alignment vertical="center"/>
      <protection/>
    </xf>
    <xf numFmtId="3" fontId="39" fillId="0" borderId="15" xfId="0" applyNumberFormat="1" applyFont="1" applyBorder="1" applyAlignment="1">
      <alignment horizontal="left" vertical="center"/>
    </xf>
    <xf numFmtId="0" fontId="13" fillId="0" borderId="18" xfId="0" applyFont="1" applyBorder="1" applyAlignment="1">
      <alignment vertical="center"/>
    </xf>
    <xf numFmtId="3" fontId="39" fillId="0" borderId="0" xfId="0" applyNumberFormat="1" applyFont="1" applyBorder="1" applyAlignment="1">
      <alignment/>
    </xf>
    <xf numFmtId="0" fontId="23" fillId="4" borderId="17" xfId="0" applyFont="1" applyFill="1" applyBorder="1" applyAlignment="1">
      <alignment vertical="center"/>
    </xf>
    <xf numFmtId="0" fontId="23" fillId="0" borderId="17" xfId="0" applyFont="1" applyBorder="1" applyAlignment="1">
      <alignment vertical="center"/>
    </xf>
    <xf numFmtId="1" fontId="23" fillId="0" borderId="18" xfId="0" applyNumberFormat="1" applyFont="1" applyBorder="1" applyAlignment="1">
      <alignment horizontal="left" vertical="center"/>
    </xf>
    <xf numFmtId="0" fontId="23" fillId="0" borderId="18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19" xfId="0" applyFont="1" applyBorder="1" applyAlignment="1">
      <alignment vertical="center"/>
    </xf>
    <xf numFmtId="0" fontId="33" fillId="0" borderId="19" xfId="0" applyFont="1" applyBorder="1" applyAlignment="1">
      <alignment horizontal="left" vertical="center"/>
    </xf>
    <xf numFmtId="2" fontId="33" fillId="0" borderId="13" xfId="19" applyNumberFormat="1" applyFont="1" applyBorder="1" applyAlignment="1">
      <alignment vertical="center"/>
    </xf>
    <xf numFmtId="3" fontId="3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vertical="center"/>
    </xf>
    <xf numFmtId="2" fontId="14" fillId="0" borderId="0" xfId="0" applyNumberFormat="1" applyFont="1" applyAlignment="1">
      <alignment horizontal="right"/>
    </xf>
    <xf numFmtId="1" fontId="23" fillId="0" borderId="17" xfId="0" applyNumberFormat="1" applyFont="1" applyBorder="1" applyAlignment="1">
      <alignment horizontal="left" vertical="center"/>
    </xf>
    <xf numFmtId="1" fontId="23" fillId="0" borderId="17" xfId="0" applyNumberFormat="1" applyFont="1" applyBorder="1" applyAlignment="1">
      <alignment horizontal="centerContinuous" vertical="center"/>
    </xf>
    <xf numFmtId="1" fontId="23" fillId="0" borderId="17" xfId="0" applyNumberFormat="1" applyFont="1" applyBorder="1" applyAlignment="1">
      <alignment vertical="center"/>
    </xf>
    <xf numFmtId="0" fontId="23" fillId="0" borderId="17" xfId="0" applyFont="1" applyBorder="1" applyAlignment="1">
      <alignment horizontal="centerContinuous" vertical="center"/>
    </xf>
    <xf numFmtId="2" fontId="23" fillId="0" borderId="17" xfId="0" applyNumberFormat="1" applyFont="1" applyBorder="1" applyAlignment="1">
      <alignment horizontal="left" vertical="center"/>
    </xf>
    <xf numFmtId="2" fontId="33" fillId="0" borderId="19" xfId="0" applyNumberFormat="1" applyFont="1" applyBorder="1" applyAlignment="1">
      <alignment vertical="center"/>
    </xf>
    <xf numFmtId="2" fontId="33" fillId="0" borderId="0" xfId="0" applyNumberFormat="1" applyFont="1" applyAlignment="1">
      <alignment vertical="center"/>
    </xf>
    <xf numFmtId="2" fontId="33" fillId="0" borderId="0" xfId="0" applyNumberFormat="1" applyFont="1" applyBorder="1" applyAlignment="1">
      <alignment vertical="center"/>
    </xf>
    <xf numFmtId="2" fontId="33" fillId="0" borderId="14" xfId="0" applyNumberFormat="1" applyFont="1" applyBorder="1" applyAlignment="1">
      <alignment horizontal="right" vertical="center"/>
    </xf>
    <xf numFmtId="2" fontId="33" fillId="0" borderId="0" xfId="0" applyNumberFormat="1" applyFont="1" applyAlignment="1">
      <alignment horizontal="right" vertical="center"/>
    </xf>
    <xf numFmtId="3" fontId="37" fillId="0" borderId="0" xfId="0" applyNumberFormat="1" applyFont="1" applyBorder="1" applyAlignment="1">
      <alignment/>
    </xf>
    <xf numFmtId="3" fontId="30" fillId="0" borderId="15" xfId="0" applyNumberFormat="1" applyFont="1" applyBorder="1" applyAlignment="1">
      <alignment/>
    </xf>
    <xf numFmtId="3" fontId="30" fillId="0" borderId="15" xfId="0" applyNumberFormat="1" applyFont="1" applyBorder="1" applyAlignment="1">
      <alignment vertical="center"/>
    </xf>
    <xf numFmtId="3" fontId="37" fillId="0" borderId="0" xfId="0" applyNumberFormat="1" applyFont="1" applyBorder="1" applyAlignment="1">
      <alignment horizontal="left" vertical="top"/>
    </xf>
    <xf numFmtId="3" fontId="12" fillId="0" borderId="16" xfId="0" applyNumberFormat="1" applyFont="1" applyBorder="1" applyAlignment="1">
      <alignment vertical="center"/>
    </xf>
    <xf numFmtId="4" fontId="12" fillId="0" borderId="16" xfId="0" applyNumberFormat="1" applyFont="1" applyBorder="1" applyAlignment="1">
      <alignment vertical="center"/>
    </xf>
    <xf numFmtId="0" fontId="12" fillId="0" borderId="0" xfId="0" applyNumberFormat="1" applyFont="1" applyAlignment="1">
      <alignment horizontal="left"/>
    </xf>
    <xf numFmtId="3" fontId="12" fillId="0" borderId="19" xfId="0" applyNumberFormat="1" applyFont="1" applyBorder="1" applyAlignment="1">
      <alignment vertical="center"/>
    </xf>
    <xf numFmtId="4" fontId="12" fillId="0" borderId="19" xfId="0" applyNumberFormat="1" applyFont="1" applyBorder="1" applyAlignment="1">
      <alignment vertical="center"/>
    </xf>
    <xf numFmtId="3" fontId="12" fillId="0" borderId="16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 horizontal="left"/>
    </xf>
    <xf numFmtId="4" fontId="12" fillId="0" borderId="16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23" fillId="0" borderId="0" xfId="0" applyNumberFormat="1" applyFont="1" applyBorder="1" applyAlignment="1">
      <alignment horizontal="left"/>
    </xf>
    <xf numFmtId="3" fontId="23" fillId="0" borderId="14" xfId="0" applyNumberFormat="1" applyFont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3" fontId="33" fillId="0" borderId="21" xfId="0" applyNumberFormat="1" applyFont="1" applyBorder="1" applyAlignment="1">
      <alignment vertical="center"/>
    </xf>
    <xf numFmtId="3" fontId="14" fillId="0" borderId="20" xfId="0" applyNumberFormat="1" applyFont="1" applyBorder="1" applyAlignment="1">
      <alignment/>
    </xf>
    <xf numFmtId="4" fontId="14" fillId="0" borderId="20" xfId="0" applyNumberFormat="1" applyFont="1" applyBorder="1" applyAlignment="1">
      <alignment/>
    </xf>
    <xf numFmtId="3" fontId="46" fillId="0" borderId="0" xfId="0" applyNumberFormat="1" applyFont="1" applyBorder="1" applyAlignment="1">
      <alignment/>
    </xf>
    <xf numFmtId="3" fontId="12" fillId="0" borderId="18" xfId="0" applyNumberFormat="1" applyFont="1" applyBorder="1" applyAlignment="1">
      <alignment vertical="center"/>
    </xf>
    <xf numFmtId="4" fontId="12" fillId="0" borderId="18" xfId="0" applyNumberFormat="1" applyFont="1" applyBorder="1" applyAlignment="1">
      <alignment vertical="center"/>
    </xf>
    <xf numFmtId="0" fontId="12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vertical="center"/>
    </xf>
    <xf numFmtId="1" fontId="12" fillId="0" borderId="0" xfId="0" applyNumberFormat="1" applyFont="1" applyBorder="1" applyAlignment="1">
      <alignment horizontal="left" vertical="center"/>
    </xf>
    <xf numFmtId="1" fontId="12" fillId="0" borderId="0" xfId="0" applyNumberFormat="1" applyFont="1" applyBorder="1" applyAlignment="1">
      <alignment vertical="center"/>
    </xf>
    <xf numFmtId="3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vertical="top"/>
    </xf>
    <xf numFmtId="3" fontId="12" fillId="0" borderId="14" xfId="0" applyNumberFormat="1" applyFont="1" applyBorder="1" applyAlignment="1">
      <alignment vertical="center"/>
    </xf>
    <xf numFmtId="3" fontId="36" fillId="0" borderId="0" xfId="0" applyNumberFormat="1" applyFont="1" applyBorder="1" applyAlignment="1">
      <alignment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2" fontId="12" fillId="0" borderId="18" xfId="0" applyNumberFormat="1" applyFont="1" applyBorder="1" applyAlignment="1">
      <alignment vertical="center"/>
    </xf>
    <xf numFmtId="1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vertical="top"/>
    </xf>
    <xf numFmtId="3" fontId="12" fillId="0" borderId="0" xfId="0" applyNumberFormat="1" applyFont="1" applyBorder="1" applyAlignment="1">
      <alignment vertical="top"/>
    </xf>
    <xf numFmtId="2" fontId="12" fillId="0" borderId="0" xfId="0" applyNumberFormat="1" applyFont="1" applyBorder="1" applyAlignment="1">
      <alignment vertical="top"/>
    </xf>
    <xf numFmtId="1" fontId="12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vertical="center"/>
    </xf>
    <xf numFmtId="0" fontId="12" fillId="0" borderId="16" xfId="0" applyFont="1" applyBorder="1" applyAlignment="1">
      <alignment/>
    </xf>
    <xf numFmtId="3" fontId="12" fillId="0" borderId="16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/>
    </xf>
    <xf numFmtId="0" fontId="12" fillId="0" borderId="0" xfId="0" applyFont="1" applyAlignment="1">
      <alignment/>
    </xf>
    <xf numFmtId="2" fontId="23" fillId="0" borderId="14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3" fontId="47" fillId="0" borderId="0" xfId="0" applyNumberFormat="1" applyFont="1" applyBorder="1" applyAlignment="1">
      <alignment/>
    </xf>
    <xf numFmtId="3" fontId="12" fillId="0" borderId="0" xfId="0" applyNumberFormat="1" applyFont="1" applyAlignment="1">
      <alignment horizontal="left" vertical="center"/>
    </xf>
    <xf numFmtId="4" fontId="12" fillId="0" borderId="19" xfId="0" applyNumberFormat="1" applyFont="1" applyBorder="1" applyAlignment="1">
      <alignment horizontal="left" vertical="center"/>
    </xf>
    <xf numFmtId="4" fontId="12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horizontal="left"/>
    </xf>
    <xf numFmtId="2" fontId="23" fillId="0" borderId="13" xfId="0" applyNumberFormat="1" applyFont="1" applyBorder="1" applyAlignment="1">
      <alignment vertical="center"/>
    </xf>
    <xf numFmtId="3" fontId="13" fillId="0" borderId="17" xfId="0" applyNumberFormat="1" applyFont="1" applyBorder="1" applyAlignment="1">
      <alignment/>
    </xf>
    <xf numFmtId="3" fontId="13" fillId="0" borderId="17" xfId="0" applyNumberFormat="1" applyFont="1" applyBorder="1" applyAlignment="1">
      <alignment horizontal="left"/>
    </xf>
    <xf numFmtId="3" fontId="13" fillId="0" borderId="17" xfId="0" applyNumberFormat="1" applyFont="1" applyBorder="1" applyAlignment="1">
      <alignment horizontal="centerContinuous"/>
    </xf>
    <xf numFmtId="3" fontId="13" fillId="0" borderId="0" xfId="0" applyNumberFormat="1" applyFont="1" applyBorder="1" applyAlignment="1">
      <alignment horizontal="centerContinuous"/>
    </xf>
    <xf numFmtId="3" fontId="13" fillId="0" borderId="16" xfId="0" applyNumberFormat="1" applyFont="1" applyBorder="1" applyAlignment="1">
      <alignment/>
    </xf>
    <xf numFmtId="3" fontId="13" fillId="0" borderId="23" xfId="0" applyNumberFormat="1" applyFont="1" applyBorder="1" applyAlignment="1">
      <alignment horizontal="left"/>
    </xf>
    <xf numFmtId="3" fontId="13" fillId="0" borderId="19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2" fontId="13" fillId="0" borderId="0" xfId="0" applyNumberFormat="1" applyFont="1" applyAlignment="1">
      <alignment/>
    </xf>
    <xf numFmtId="0" fontId="13" fillId="0" borderId="17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 horizontal="left"/>
      <protection/>
    </xf>
    <xf numFmtId="0" fontId="13" fillId="0" borderId="17" xfId="0" applyFont="1" applyBorder="1" applyAlignment="1" applyProtection="1">
      <alignment horizontal="centerContinuous"/>
      <protection/>
    </xf>
    <xf numFmtId="0" fontId="13" fillId="0" borderId="0" xfId="0" applyFont="1" applyBorder="1" applyAlignment="1" applyProtection="1">
      <alignment horizontal="centerContinuous"/>
      <protection/>
    </xf>
    <xf numFmtId="0" fontId="13" fillId="0" borderId="16" xfId="0" applyFont="1" applyBorder="1" applyAlignment="1" applyProtection="1">
      <alignment/>
      <protection/>
    </xf>
    <xf numFmtId="0" fontId="13" fillId="0" borderId="2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center"/>
      <protection/>
    </xf>
    <xf numFmtId="3" fontId="28" fillId="0" borderId="0" xfId="0" applyNumberFormat="1" applyFont="1" applyAlignment="1" applyProtection="1">
      <alignment/>
      <protection/>
    </xf>
    <xf numFmtId="2" fontId="13" fillId="0" borderId="0" xfId="0" applyNumberFormat="1" applyFont="1" applyBorder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3" fontId="13" fillId="0" borderId="14" xfId="0" applyNumberFormat="1" applyFont="1" applyBorder="1" applyAlignment="1" applyProtection="1">
      <alignment/>
      <protection/>
    </xf>
    <xf numFmtId="3" fontId="48" fillId="0" borderId="0" xfId="0" applyNumberFormat="1" applyFont="1" applyBorder="1" applyAlignment="1">
      <alignment vertical="center"/>
    </xf>
    <xf numFmtId="3" fontId="48" fillId="0" borderId="0" xfId="0" applyNumberFormat="1" applyFont="1" applyBorder="1" applyAlignment="1">
      <alignment/>
    </xf>
    <xf numFmtId="3" fontId="48" fillId="0" borderId="0" xfId="0" applyNumberFormat="1" applyFont="1" applyBorder="1" applyAlignment="1">
      <alignment/>
    </xf>
    <xf numFmtId="3" fontId="39" fillId="0" borderId="0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3" fontId="23" fillId="0" borderId="17" xfId="0" applyNumberFormat="1" applyFont="1" applyBorder="1" applyAlignment="1">
      <alignment/>
    </xf>
    <xf numFmtId="4" fontId="23" fillId="0" borderId="17" xfId="0" applyNumberFormat="1" applyFont="1" applyBorder="1" applyAlignment="1">
      <alignment vertical="center"/>
    </xf>
    <xf numFmtId="4" fontId="23" fillId="0" borderId="19" xfId="0" applyNumberFormat="1" applyFont="1" applyBorder="1" applyAlignment="1">
      <alignment vertical="center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right" vertical="center"/>
    </xf>
    <xf numFmtId="3" fontId="14" fillId="0" borderId="0" xfId="0" applyNumberFormat="1" applyFont="1" applyAlignment="1">
      <alignment horizontal="right"/>
    </xf>
    <xf numFmtId="3" fontId="23" fillId="0" borderId="18" xfId="0" applyNumberFormat="1" applyFont="1" applyBorder="1" applyAlignment="1">
      <alignment horizontal="right" vertical="center"/>
    </xf>
    <xf numFmtId="3" fontId="23" fillId="0" borderId="17" xfId="0" applyNumberFormat="1" applyFont="1" applyBorder="1" applyAlignment="1">
      <alignment horizontal="right" vertical="center"/>
    </xf>
    <xf numFmtId="2" fontId="23" fillId="0" borderId="17" xfId="0" applyNumberFormat="1" applyFont="1" applyBorder="1" applyAlignment="1">
      <alignment horizontal="right" vertical="center"/>
    </xf>
    <xf numFmtId="3" fontId="23" fillId="0" borderId="16" xfId="0" applyNumberFormat="1" applyFont="1" applyFill="1" applyBorder="1" applyAlignment="1">
      <alignment vertical="top"/>
    </xf>
    <xf numFmtId="2" fontId="23" fillId="0" borderId="16" xfId="0" applyNumberFormat="1" applyFont="1" applyFill="1" applyBorder="1" applyAlignment="1">
      <alignment vertical="top"/>
    </xf>
    <xf numFmtId="3" fontId="23" fillId="0" borderId="16" xfId="0" applyNumberFormat="1" applyFont="1" applyFill="1" applyBorder="1" applyAlignment="1">
      <alignment/>
    </xf>
    <xf numFmtId="2" fontId="33" fillId="0" borderId="0" xfId="0" applyNumberFormat="1" applyFont="1" applyBorder="1" applyAlignment="1">
      <alignment horizontal="right"/>
    </xf>
    <xf numFmtId="3" fontId="39" fillId="0" borderId="0" xfId="0" applyNumberFormat="1" applyFont="1" applyBorder="1" applyAlignment="1">
      <alignment horizontal="left" vertical="top"/>
    </xf>
    <xf numFmtId="3" fontId="10" fillId="0" borderId="0" xfId="0" applyNumberFormat="1" applyFont="1" applyBorder="1" applyAlignment="1">
      <alignment/>
    </xf>
    <xf numFmtId="2" fontId="23" fillId="0" borderId="17" xfId="0" applyNumberFormat="1" applyFont="1" applyBorder="1" applyAlignment="1">
      <alignment vertical="center"/>
    </xf>
    <xf numFmtId="0" fontId="33" fillId="0" borderId="13" xfId="0" applyFont="1" applyBorder="1" applyAlignment="1">
      <alignment/>
    </xf>
    <xf numFmtId="2" fontId="33" fillId="0" borderId="13" xfId="0" applyNumberFormat="1" applyFont="1" applyBorder="1" applyAlignment="1">
      <alignment/>
    </xf>
    <xf numFmtId="0" fontId="29" fillId="0" borderId="0" xfId="0" applyFont="1" applyAlignment="1">
      <alignment horizontal="right"/>
    </xf>
    <xf numFmtId="0" fontId="29" fillId="0" borderId="14" xfId="0" applyFont="1" applyBorder="1" applyAlignment="1">
      <alignment/>
    </xf>
    <xf numFmtId="0" fontId="29" fillId="0" borderId="14" xfId="0" applyFont="1" applyBorder="1" applyAlignment="1">
      <alignment horizontal="right"/>
    </xf>
    <xf numFmtId="0" fontId="29" fillId="0" borderId="0" xfId="0" applyFont="1" applyBorder="1" applyAlignment="1">
      <alignment/>
    </xf>
    <xf numFmtId="3" fontId="12" fillId="0" borderId="15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8D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.es/WINDOWS\Archivos%20temporales%20de%20Internet\Content.IE5\6JLQDETP\sup0102a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ListaTablas"/>
      <sheetName val=".xls]T1"/>
      <sheetName val=".xls]T2"/>
      <sheetName val=".xls]T3"/>
      <sheetName val=".xls]T4"/>
      <sheetName val=".xls]T5"/>
      <sheetName val=".xls]T6"/>
      <sheetName val=".xls]T7"/>
      <sheetName val=".xls]T8"/>
      <sheetName val=".xls]T9"/>
      <sheetName val=".xls]T10"/>
      <sheetName val=".xls]T11"/>
      <sheetName val=".xls]T12"/>
      <sheetName val=".xls]T13"/>
      <sheetName val=".xls]T14"/>
      <sheetName val=".xls]T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showGridLines="0" workbookViewId="0" topLeftCell="K1">
      <selection activeCell="A1" sqref="A1"/>
    </sheetView>
  </sheetViews>
  <sheetFormatPr defaultColWidth="11.421875" defaultRowHeight="12.75"/>
  <cols>
    <col min="1" max="1" width="3.421875" style="4" customWidth="1"/>
    <col min="2" max="2" width="8.57421875" style="4" customWidth="1"/>
    <col min="3" max="10" width="11.421875" style="4" customWidth="1"/>
    <col min="11" max="11" width="9.7109375" style="4" customWidth="1"/>
    <col min="12" max="16384" width="11.421875" style="4" customWidth="1"/>
  </cols>
  <sheetData>
    <row r="1" spans="1:2" ht="23.25" customHeight="1">
      <c r="A1" s="5"/>
      <c r="B1" s="6" t="s">
        <v>0</v>
      </c>
    </row>
    <row r="2" spans="1:2" ht="23.25" customHeight="1">
      <c r="A2" s="5"/>
      <c r="B2" s="7" t="s">
        <v>289</v>
      </c>
    </row>
    <row r="3" ht="15">
      <c r="B3" s="8"/>
    </row>
    <row r="4" spans="1:2" ht="23.25" customHeight="1">
      <c r="A4" s="9"/>
      <c r="B4" s="9"/>
    </row>
    <row r="5" spans="2:11" ht="15" customHeight="1" thickBot="1">
      <c r="B5" s="16"/>
      <c r="C5" s="10"/>
      <c r="D5" s="10"/>
      <c r="E5" s="10"/>
      <c r="F5" s="10"/>
      <c r="G5" s="10"/>
      <c r="H5" s="10"/>
      <c r="I5" s="10"/>
      <c r="J5" s="10"/>
      <c r="K5" s="10"/>
    </row>
    <row r="6" spans="2:11" ht="16.5" customHeight="1" thickBot="1">
      <c r="B6" s="13" t="s">
        <v>44</v>
      </c>
      <c r="C6" s="64"/>
      <c r="D6" s="12"/>
      <c r="E6" s="12"/>
      <c r="F6" s="12"/>
      <c r="G6" s="12"/>
      <c r="H6" s="12"/>
      <c r="I6" s="12"/>
      <c r="J6" s="12"/>
      <c r="K6" s="14"/>
    </row>
    <row r="7" spans="2:11" ht="16.5" customHeight="1" thickBot="1">
      <c r="B7" s="13" t="s">
        <v>1</v>
      </c>
      <c r="C7" s="15" t="s">
        <v>45</v>
      </c>
      <c r="D7" s="12"/>
      <c r="E7" s="12"/>
      <c r="F7" s="12"/>
      <c r="G7" s="12"/>
      <c r="H7" s="12"/>
      <c r="I7" s="12"/>
      <c r="J7" s="12"/>
      <c r="K7" s="14"/>
    </row>
    <row r="8" spans="2:11" ht="16.5" customHeight="1" thickBot="1">
      <c r="B8" s="13" t="s">
        <v>2</v>
      </c>
      <c r="C8" s="15" t="s">
        <v>46</v>
      </c>
      <c r="D8" s="11"/>
      <c r="E8" s="11"/>
      <c r="F8" s="12"/>
      <c r="G8" s="12"/>
      <c r="H8" s="12"/>
      <c r="I8" s="12"/>
      <c r="J8" s="12"/>
      <c r="K8" s="14"/>
    </row>
    <row r="9" spans="2:11" ht="16.5" customHeight="1" thickBot="1">
      <c r="B9" s="32" t="s">
        <v>3</v>
      </c>
      <c r="C9" s="33" t="s">
        <v>47</v>
      </c>
      <c r="D9" s="34"/>
      <c r="E9" s="34"/>
      <c r="F9" s="34"/>
      <c r="G9" s="34"/>
      <c r="H9" s="34"/>
      <c r="I9" s="34"/>
      <c r="J9" s="34"/>
      <c r="K9" s="35"/>
    </row>
    <row r="10" spans="2:11" ht="16.5" customHeight="1" thickBot="1">
      <c r="B10" s="13" t="s">
        <v>48</v>
      </c>
      <c r="C10" s="33"/>
      <c r="D10" s="34"/>
      <c r="E10" s="34"/>
      <c r="F10" s="34"/>
      <c r="G10" s="34"/>
      <c r="H10" s="34"/>
      <c r="I10" s="34"/>
      <c r="J10" s="34"/>
      <c r="K10" s="35"/>
    </row>
    <row r="11" spans="2:11" ht="16.5" customHeight="1">
      <c r="B11" s="32" t="s">
        <v>5</v>
      </c>
      <c r="C11" s="33" t="s">
        <v>49</v>
      </c>
      <c r="D11" s="34"/>
      <c r="E11" s="34"/>
      <c r="F11" s="34"/>
      <c r="G11" s="34"/>
      <c r="H11" s="34"/>
      <c r="I11" s="34"/>
      <c r="J11" s="34"/>
      <c r="K11" s="35"/>
    </row>
    <row r="12" spans="2:11" s="44" customFormat="1" ht="15" customHeight="1" thickBot="1">
      <c r="B12" s="42" t="s">
        <v>4</v>
      </c>
      <c r="C12" s="38" t="s">
        <v>50</v>
      </c>
      <c r="D12" s="38"/>
      <c r="E12" s="38"/>
      <c r="F12" s="38"/>
      <c r="G12" s="38"/>
      <c r="H12" s="38"/>
      <c r="I12" s="38"/>
      <c r="J12" s="38"/>
      <c r="K12" s="43"/>
    </row>
    <row r="13" spans="2:11" ht="16.5" customHeight="1">
      <c r="B13" s="32" t="s">
        <v>6</v>
      </c>
      <c r="C13" s="33" t="s">
        <v>49</v>
      </c>
      <c r="D13" s="34"/>
      <c r="E13" s="34"/>
      <c r="F13" s="34"/>
      <c r="G13" s="34"/>
      <c r="H13" s="34"/>
      <c r="I13" s="34"/>
      <c r="J13" s="34"/>
      <c r="K13" s="35"/>
    </row>
    <row r="14" spans="2:11" s="44" customFormat="1" ht="15" customHeight="1" thickBot="1">
      <c r="B14" s="42" t="s">
        <v>7</v>
      </c>
      <c r="C14" s="38" t="s">
        <v>51</v>
      </c>
      <c r="D14" s="38"/>
      <c r="E14" s="38"/>
      <c r="F14" s="38"/>
      <c r="G14" s="38"/>
      <c r="H14" s="38"/>
      <c r="I14" s="38"/>
      <c r="J14" s="38"/>
      <c r="K14" s="43"/>
    </row>
    <row r="15" spans="2:11" s="44" customFormat="1" ht="15" customHeight="1" thickBot="1">
      <c r="B15" s="13" t="s">
        <v>52</v>
      </c>
      <c r="C15" s="65"/>
      <c r="D15" s="65"/>
      <c r="E15" s="65"/>
      <c r="F15" s="65"/>
      <c r="G15" s="65"/>
      <c r="H15" s="65"/>
      <c r="I15" s="65"/>
      <c r="J15" s="65"/>
      <c r="K15" s="66"/>
    </row>
    <row r="16" spans="2:11" ht="16.5" customHeight="1">
      <c r="B16" s="32" t="s">
        <v>8</v>
      </c>
      <c r="C16" s="33" t="s">
        <v>53</v>
      </c>
      <c r="D16" s="34"/>
      <c r="E16" s="34"/>
      <c r="F16" s="34"/>
      <c r="G16" s="34"/>
      <c r="H16" s="34"/>
      <c r="I16" s="34"/>
      <c r="J16" s="34"/>
      <c r="K16" s="35"/>
    </row>
    <row r="17" spans="2:11" s="44" customFormat="1" ht="15" customHeight="1" thickBot="1">
      <c r="B17" s="42" t="s">
        <v>7</v>
      </c>
      <c r="C17" s="38" t="s">
        <v>54</v>
      </c>
      <c r="D17" s="38"/>
      <c r="E17" s="38"/>
      <c r="F17" s="38"/>
      <c r="G17" s="38"/>
      <c r="H17" s="38"/>
      <c r="I17" s="38"/>
      <c r="J17" s="38"/>
      <c r="K17" s="43"/>
    </row>
    <row r="18" spans="2:11" ht="16.5" customHeight="1">
      <c r="B18" s="32" t="s">
        <v>9</v>
      </c>
      <c r="C18" s="33" t="s">
        <v>53</v>
      </c>
      <c r="D18" s="34"/>
      <c r="E18" s="34"/>
      <c r="F18" s="34"/>
      <c r="G18" s="34"/>
      <c r="H18" s="34"/>
      <c r="I18" s="34"/>
      <c r="J18" s="34"/>
      <c r="K18" s="35"/>
    </row>
    <row r="19" spans="2:11" s="44" customFormat="1" ht="15" customHeight="1" thickBot="1">
      <c r="B19" s="42" t="s">
        <v>7</v>
      </c>
      <c r="C19" s="38" t="s">
        <v>55</v>
      </c>
      <c r="D19" s="38"/>
      <c r="E19" s="38"/>
      <c r="F19" s="38"/>
      <c r="G19" s="38"/>
      <c r="H19" s="38"/>
      <c r="I19" s="38"/>
      <c r="J19" s="38"/>
      <c r="K19" s="43"/>
    </row>
    <row r="20" spans="2:11" ht="16.5" customHeight="1">
      <c r="B20" s="32" t="s">
        <v>10</v>
      </c>
      <c r="C20" s="33" t="s">
        <v>56</v>
      </c>
      <c r="D20" s="34"/>
      <c r="E20" s="34"/>
      <c r="F20" s="34"/>
      <c r="G20" s="34"/>
      <c r="H20" s="34"/>
      <c r="I20" s="34"/>
      <c r="J20" s="34"/>
      <c r="K20" s="35"/>
    </row>
    <row r="21" spans="2:11" ht="15" customHeight="1" thickBot="1">
      <c r="B21" s="41" t="s">
        <v>4</v>
      </c>
      <c r="C21" s="38" t="s">
        <v>54</v>
      </c>
      <c r="D21" s="36"/>
      <c r="E21" s="36"/>
      <c r="F21" s="36"/>
      <c r="G21" s="36"/>
      <c r="H21" s="36"/>
      <c r="I21" s="36"/>
      <c r="J21" s="36"/>
      <c r="K21" s="37"/>
    </row>
    <row r="22" spans="2:11" ht="16.5" customHeight="1">
      <c r="B22" s="32" t="s">
        <v>11</v>
      </c>
      <c r="C22" s="33" t="s">
        <v>56</v>
      </c>
      <c r="D22" s="34"/>
      <c r="E22" s="34"/>
      <c r="F22" s="34"/>
      <c r="G22" s="34"/>
      <c r="H22" s="34"/>
      <c r="I22" s="34"/>
      <c r="J22" s="34"/>
      <c r="K22" s="35"/>
    </row>
    <row r="23" spans="2:11" ht="15" customHeight="1" thickBot="1">
      <c r="B23" s="41" t="s">
        <v>4</v>
      </c>
      <c r="C23" s="38" t="s">
        <v>55</v>
      </c>
      <c r="D23" s="36"/>
      <c r="E23" s="36"/>
      <c r="F23" s="36"/>
      <c r="G23" s="36"/>
      <c r="H23" s="36"/>
      <c r="I23" s="36"/>
      <c r="J23" s="36"/>
      <c r="K23" s="37"/>
    </row>
    <row r="24" spans="2:11" ht="16.5" customHeight="1">
      <c r="B24" s="32" t="s">
        <v>12</v>
      </c>
      <c r="C24" s="33" t="s">
        <v>57</v>
      </c>
      <c r="D24" s="34"/>
      <c r="E24" s="34"/>
      <c r="F24" s="34"/>
      <c r="G24" s="34"/>
      <c r="H24" s="34"/>
      <c r="I24" s="34"/>
      <c r="J24" s="34"/>
      <c r="K24" s="35"/>
    </row>
    <row r="25" spans="2:11" ht="11.25" customHeight="1">
      <c r="B25" s="39"/>
      <c r="C25" s="17" t="s">
        <v>58</v>
      </c>
      <c r="D25" s="17"/>
      <c r="E25" s="17"/>
      <c r="F25" s="17"/>
      <c r="G25" s="17"/>
      <c r="H25" s="17"/>
      <c r="I25" s="17"/>
      <c r="J25" s="17"/>
      <c r="K25" s="40"/>
    </row>
    <row r="26" spans="2:11" ht="15" customHeight="1" thickBot="1">
      <c r="B26" s="41" t="s">
        <v>4</v>
      </c>
      <c r="C26" s="38" t="s">
        <v>59</v>
      </c>
      <c r="D26" s="36"/>
      <c r="E26" s="36"/>
      <c r="F26" s="36"/>
      <c r="G26" s="36"/>
      <c r="H26" s="36"/>
      <c r="I26" s="36"/>
      <c r="J26" s="36"/>
      <c r="K26" s="37"/>
    </row>
    <row r="27" spans="2:11" ht="16.5" customHeight="1">
      <c r="B27" s="32" t="s">
        <v>13</v>
      </c>
      <c r="C27" s="33" t="s">
        <v>57</v>
      </c>
      <c r="D27" s="34"/>
      <c r="E27" s="34"/>
      <c r="F27" s="34"/>
      <c r="G27" s="34"/>
      <c r="H27" s="34"/>
      <c r="I27" s="34"/>
      <c r="J27" s="34"/>
      <c r="K27" s="35"/>
    </row>
    <row r="28" spans="2:11" ht="11.25" customHeight="1">
      <c r="B28" s="39"/>
      <c r="C28" s="17" t="s">
        <v>58</v>
      </c>
      <c r="D28" s="17"/>
      <c r="E28" s="17"/>
      <c r="F28" s="17"/>
      <c r="G28" s="17"/>
      <c r="H28" s="17"/>
      <c r="I28" s="17"/>
      <c r="J28" s="17"/>
      <c r="K28" s="40"/>
    </row>
    <row r="29" spans="2:11" ht="15" customHeight="1" thickBot="1">
      <c r="B29" s="41" t="s">
        <v>14</v>
      </c>
      <c r="C29" s="38" t="s">
        <v>60</v>
      </c>
      <c r="D29" s="36"/>
      <c r="E29" s="36"/>
      <c r="F29" s="36"/>
      <c r="G29" s="36"/>
      <c r="H29" s="36"/>
      <c r="I29" s="36"/>
      <c r="J29" s="36"/>
      <c r="K29" s="37"/>
    </row>
    <row r="30" spans="2:11" ht="16.5" customHeight="1">
      <c r="B30" s="32" t="s">
        <v>65</v>
      </c>
      <c r="C30" s="33" t="s">
        <v>57</v>
      </c>
      <c r="D30" s="34"/>
      <c r="E30" s="34"/>
      <c r="F30" s="34"/>
      <c r="G30" s="34"/>
      <c r="H30" s="34"/>
      <c r="I30" s="34"/>
      <c r="J30" s="34"/>
      <c r="K30" s="35"/>
    </row>
    <row r="31" spans="2:11" ht="11.25" customHeight="1">
      <c r="B31" s="39"/>
      <c r="C31" s="17" t="s">
        <v>58</v>
      </c>
      <c r="D31" s="17"/>
      <c r="E31" s="17"/>
      <c r="F31" s="17"/>
      <c r="G31" s="17"/>
      <c r="H31" s="17"/>
      <c r="I31" s="17"/>
      <c r="J31" s="17"/>
      <c r="K31" s="40"/>
    </row>
    <row r="32" spans="2:11" ht="15" customHeight="1" thickBot="1">
      <c r="B32" s="41" t="s">
        <v>14</v>
      </c>
      <c r="C32" s="38" t="s">
        <v>61</v>
      </c>
      <c r="D32" s="36"/>
      <c r="E32" s="36"/>
      <c r="F32" s="36"/>
      <c r="G32" s="36"/>
      <c r="H32" s="36"/>
      <c r="I32" s="36"/>
      <c r="J32" s="36"/>
      <c r="K32" s="37"/>
    </row>
    <row r="33" spans="2:11" ht="16.5" customHeight="1">
      <c r="B33" s="39" t="s">
        <v>15</v>
      </c>
      <c r="C33" s="31" t="s">
        <v>57</v>
      </c>
      <c r="D33" s="17"/>
      <c r="E33" s="17"/>
      <c r="F33" s="17"/>
      <c r="G33" s="17"/>
      <c r="H33" s="17"/>
      <c r="I33" s="17"/>
      <c r="J33" s="17"/>
      <c r="K33" s="40"/>
    </row>
    <row r="34" spans="2:11" ht="11.25" customHeight="1">
      <c r="B34" s="39"/>
      <c r="C34" s="17" t="s">
        <v>58</v>
      </c>
      <c r="D34" s="17"/>
      <c r="E34" s="17"/>
      <c r="F34" s="17"/>
      <c r="G34" s="17"/>
      <c r="H34" s="17"/>
      <c r="I34" s="17"/>
      <c r="J34" s="17"/>
      <c r="K34" s="40"/>
    </row>
    <row r="35" spans="2:11" ht="15" customHeight="1" thickBot="1">
      <c r="B35" s="41" t="s">
        <v>16</v>
      </c>
      <c r="C35" s="38" t="s">
        <v>62</v>
      </c>
      <c r="D35" s="36"/>
      <c r="E35" s="36"/>
      <c r="F35" s="36"/>
      <c r="G35" s="36"/>
      <c r="H35" s="36"/>
      <c r="I35" s="36"/>
      <c r="J35" s="36"/>
      <c r="K35" s="37"/>
    </row>
    <row r="36" spans="2:11" ht="16.5" customHeight="1">
      <c r="B36" s="32" t="s">
        <v>17</v>
      </c>
      <c r="C36" s="33" t="s">
        <v>57</v>
      </c>
      <c r="D36" s="34"/>
      <c r="E36" s="34"/>
      <c r="F36" s="34"/>
      <c r="G36" s="34"/>
      <c r="H36" s="34"/>
      <c r="I36" s="34"/>
      <c r="J36" s="34"/>
      <c r="K36" s="35"/>
    </row>
    <row r="37" spans="2:11" ht="11.25" customHeight="1">
      <c r="B37" s="39"/>
      <c r="C37" s="17" t="s">
        <v>58</v>
      </c>
      <c r="D37" s="17"/>
      <c r="E37" s="17"/>
      <c r="F37" s="17"/>
      <c r="G37" s="17"/>
      <c r="H37" s="17"/>
      <c r="I37" s="17"/>
      <c r="J37" s="17"/>
      <c r="K37" s="40"/>
    </row>
    <row r="38" spans="2:11" ht="15" customHeight="1" thickBot="1">
      <c r="B38" s="41" t="s">
        <v>14</v>
      </c>
      <c r="C38" s="38" t="s">
        <v>63</v>
      </c>
      <c r="D38" s="36"/>
      <c r="E38" s="36"/>
      <c r="F38" s="36"/>
      <c r="G38" s="36"/>
      <c r="H38" s="36"/>
      <c r="I38" s="36"/>
      <c r="J38" s="36"/>
      <c r="K38" s="37"/>
    </row>
    <row r="39" spans="2:11" ht="16.5" customHeight="1">
      <c r="B39" s="32" t="s">
        <v>18</v>
      </c>
      <c r="C39" s="33" t="s">
        <v>57</v>
      </c>
      <c r="D39" s="34"/>
      <c r="E39" s="34"/>
      <c r="F39" s="34"/>
      <c r="G39" s="34"/>
      <c r="H39" s="34"/>
      <c r="I39" s="34"/>
      <c r="J39" s="34"/>
      <c r="K39" s="35"/>
    </row>
    <row r="40" spans="2:11" ht="11.25" customHeight="1">
      <c r="B40" s="39"/>
      <c r="C40" s="17" t="s">
        <v>58</v>
      </c>
      <c r="D40" s="17"/>
      <c r="E40" s="17"/>
      <c r="F40" s="17"/>
      <c r="G40" s="17"/>
      <c r="H40" s="17"/>
      <c r="I40" s="17"/>
      <c r="J40" s="17"/>
      <c r="K40" s="40"/>
    </row>
    <row r="41" spans="2:11" ht="15" customHeight="1" thickBot="1">
      <c r="B41" s="41" t="s">
        <v>16</v>
      </c>
      <c r="C41" s="38" t="s">
        <v>69</v>
      </c>
      <c r="D41" s="36"/>
      <c r="E41" s="36"/>
      <c r="F41" s="36"/>
      <c r="G41" s="36"/>
      <c r="H41" s="36"/>
      <c r="I41" s="36"/>
      <c r="J41" s="36"/>
      <c r="K41" s="37"/>
    </row>
    <row r="42" spans="2:11" ht="16.5" customHeight="1">
      <c r="B42" s="32" t="s">
        <v>64</v>
      </c>
      <c r="C42" s="33" t="s">
        <v>57</v>
      </c>
      <c r="D42" s="34"/>
      <c r="E42" s="34"/>
      <c r="F42" s="34"/>
      <c r="G42" s="34"/>
      <c r="H42" s="34"/>
      <c r="I42" s="34"/>
      <c r="J42" s="34"/>
      <c r="K42" s="35"/>
    </row>
    <row r="43" spans="2:11" ht="11.25" customHeight="1">
      <c r="B43" s="39"/>
      <c r="C43" s="17" t="s">
        <v>58</v>
      </c>
      <c r="D43" s="17"/>
      <c r="E43" s="17"/>
      <c r="F43" s="17"/>
      <c r="G43" s="17"/>
      <c r="H43" s="17"/>
      <c r="I43" s="17"/>
      <c r="J43" s="17"/>
      <c r="K43" s="40"/>
    </row>
    <row r="44" spans="2:11" ht="15" customHeight="1" thickBot="1">
      <c r="B44" s="41" t="s">
        <v>14</v>
      </c>
      <c r="C44" s="38" t="s">
        <v>70</v>
      </c>
      <c r="D44" s="36"/>
      <c r="E44" s="36"/>
      <c r="F44" s="36"/>
      <c r="G44" s="36"/>
      <c r="H44" s="36"/>
      <c r="I44" s="36"/>
      <c r="J44" s="36"/>
      <c r="K44" s="37"/>
    </row>
    <row r="45" spans="2:11" ht="16.5" customHeight="1">
      <c r="B45" s="32" t="s">
        <v>66</v>
      </c>
      <c r="C45" s="33" t="s">
        <v>57</v>
      </c>
      <c r="D45" s="34"/>
      <c r="E45" s="34"/>
      <c r="F45" s="34"/>
      <c r="G45" s="34"/>
      <c r="H45" s="34"/>
      <c r="I45" s="34"/>
      <c r="J45" s="34"/>
      <c r="K45" s="35"/>
    </row>
    <row r="46" spans="2:11" ht="11.25" customHeight="1">
      <c r="B46" s="39"/>
      <c r="C46" s="17" t="s">
        <v>58</v>
      </c>
      <c r="D46" s="17"/>
      <c r="E46" s="17"/>
      <c r="F46" s="17"/>
      <c r="G46" s="17"/>
      <c r="H46" s="17"/>
      <c r="I46" s="17"/>
      <c r="J46" s="17"/>
      <c r="K46" s="40"/>
    </row>
    <row r="47" spans="2:11" ht="15" customHeight="1" thickBot="1">
      <c r="B47" s="41" t="s">
        <v>16</v>
      </c>
      <c r="C47" s="38" t="s">
        <v>71</v>
      </c>
      <c r="D47" s="36"/>
      <c r="E47" s="36"/>
      <c r="F47" s="36"/>
      <c r="G47" s="36"/>
      <c r="H47" s="36"/>
      <c r="I47" s="36"/>
      <c r="J47" s="36"/>
      <c r="K47" s="37"/>
    </row>
    <row r="48" spans="2:11" ht="16.5" customHeight="1">
      <c r="B48" s="32" t="s">
        <v>67</v>
      </c>
      <c r="C48" s="33" t="s">
        <v>57</v>
      </c>
      <c r="D48" s="34"/>
      <c r="E48" s="34"/>
      <c r="F48" s="34"/>
      <c r="G48" s="34"/>
      <c r="H48" s="34"/>
      <c r="I48" s="34"/>
      <c r="J48" s="34"/>
      <c r="K48" s="35"/>
    </row>
    <row r="49" spans="2:11" ht="11.25" customHeight="1">
      <c r="B49" s="39"/>
      <c r="C49" s="17" t="s">
        <v>58</v>
      </c>
      <c r="D49" s="17"/>
      <c r="E49" s="17"/>
      <c r="F49" s="17"/>
      <c r="G49" s="17"/>
      <c r="H49" s="17"/>
      <c r="I49" s="17"/>
      <c r="J49" s="17"/>
      <c r="K49" s="40"/>
    </row>
    <row r="50" spans="2:11" ht="15" customHeight="1" thickBot="1">
      <c r="B50" s="41" t="s">
        <v>14</v>
      </c>
      <c r="C50" s="38" t="s">
        <v>72</v>
      </c>
      <c r="D50" s="36"/>
      <c r="E50" s="36"/>
      <c r="F50" s="36"/>
      <c r="G50" s="36"/>
      <c r="H50" s="36"/>
      <c r="I50" s="36"/>
      <c r="J50" s="36"/>
      <c r="K50" s="37"/>
    </row>
    <row r="51" spans="2:11" ht="16.5" customHeight="1">
      <c r="B51" s="32" t="s">
        <v>68</v>
      </c>
      <c r="C51" s="33" t="s">
        <v>57</v>
      </c>
      <c r="D51" s="34"/>
      <c r="E51" s="34"/>
      <c r="F51" s="34"/>
      <c r="G51" s="34"/>
      <c r="H51" s="34"/>
      <c r="I51" s="34"/>
      <c r="J51" s="34"/>
      <c r="K51" s="35"/>
    </row>
    <row r="52" spans="2:11" ht="11.25" customHeight="1">
      <c r="B52" s="39"/>
      <c r="C52" s="17" t="s">
        <v>58</v>
      </c>
      <c r="D52" s="17"/>
      <c r="E52" s="17"/>
      <c r="F52" s="17"/>
      <c r="G52" s="17"/>
      <c r="H52" s="17"/>
      <c r="I52" s="17"/>
      <c r="J52" s="17"/>
      <c r="K52" s="40"/>
    </row>
    <row r="53" spans="2:11" ht="15" customHeight="1" thickBot="1">
      <c r="B53" s="41" t="s">
        <v>16</v>
      </c>
      <c r="C53" s="38" t="s">
        <v>73</v>
      </c>
      <c r="D53" s="36"/>
      <c r="E53" s="36"/>
      <c r="F53" s="36"/>
      <c r="G53" s="36"/>
      <c r="H53" s="36"/>
      <c r="I53" s="36"/>
      <c r="J53" s="36"/>
      <c r="K53" s="37"/>
    </row>
    <row r="54" spans="2:11" s="44" customFormat="1" ht="15" customHeight="1" thickBot="1">
      <c r="B54" s="13" t="s">
        <v>74</v>
      </c>
      <c r="C54" s="65"/>
      <c r="D54" s="65"/>
      <c r="E54" s="65"/>
      <c r="F54" s="65"/>
      <c r="G54" s="65"/>
      <c r="H54" s="65"/>
      <c r="I54" s="65"/>
      <c r="J54" s="65"/>
      <c r="K54" s="66"/>
    </row>
    <row r="55" spans="2:11" ht="16.5" customHeight="1">
      <c r="B55" s="32" t="s">
        <v>75</v>
      </c>
      <c r="C55" s="33" t="s">
        <v>89</v>
      </c>
      <c r="D55" s="34"/>
      <c r="E55" s="34"/>
      <c r="F55" s="34"/>
      <c r="G55" s="34"/>
      <c r="H55" s="34"/>
      <c r="I55" s="34"/>
      <c r="J55" s="34"/>
      <c r="K55" s="35"/>
    </row>
    <row r="56" spans="2:11" s="44" customFormat="1" ht="15" customHeight="1" thickBot="1">
      <c r="B56" s="42" t="s">
        <v>7</v>
      </c>
      <c r="C56" s="38" t="s">
        <v>90</v>
      </c>
      <c r="D56" s="38"/>
      <c r="E56" s="38"/>
      <c r="F56" s="38"/>
      <c r="G56" s="38"/>
      <c r="H56" s="38"/>
      <c r="I56" s="38"/>
      <c r="J56" s="38"/>
      <c r="K56" s="43"/>
    </row>
    <row r="57" spans="2:11" ht="16.5" customHeight="1">
      <c r="B57" s="32" t="s">
        <v>76</v>
      </c>
      <c r="C57" s="33" t="s">
        <v>89</v>
      </c>
      <c r="D57" s="34"/>
      <c r="E57" s="34"/>
      <c r="F57" s="34"/>
      <c r="G57" s="34"/>
      <c r="H57" s="34"/>
      <c r="I57" s="34"/>
      <c r="J57" s="34"/>
      <c r="K57" s="35"/>
    </row>
    <row r="58" spans="2:11" s="44" customFormat="1" ht="15" customHeight="1" thickBot="1">
      <c r="B58" s="42" t="s">
        <v>7</v>
      </c>
      <c r="C58" s="38" t="s">
        <v>55</v>
      </c>
      <c r="D58" s="38"/>
      <c r="E58" s="38"/>
      <c r="F58" s="38"/>
      <c r="G58" s="38"/>
      <c r="H58" s="38"/>
      <c r="I58" s="38"/>
      <c r="J58" s="38"/>
      <c r="K58" s="43"/>
    </row>
    <row r="59" spans="2:11" ht="16.5" customHeight="1">
      <c r="B59" s="32" t="s">
        <v>77</v>
      </c>
      <c r="C59" s="33" t="s">
        <v>49</v>
      </c>
      <c r="D59" s="34"/>
      <c r="E59" s="34"/>
      <c r="F59" s="34"/>
      <c r="G59" s="34"/>
      <c r="H59" s="34"/>
      <c r="I59" s="34"/>
      <c r="J59" s="34"/>
      <c r="K59" s="35"/>
    </row>
    <row r="60" spans="2:11" ht="11.25" customHeight="1">
      <c r="B60" s="39"/>
      <c r="C60" s="17" t="s">
        <v>91</v>
      </c>
      <c r="D60" s="17"/>
      <c r="E60" s="17"/>
      <c r="F60" s="17"/>
      <c r="G60" s="17"/>
      <c r="H60" s="17"/>
      <c r="I60" s="17"/>
      <c r="J60" s="17"/>
      <c r="K60" s="40"/>
    </row>
    <row r="61" spans="2:11" ht="15" customHeight="1" thickBot="1">
      <c r="B61" s="41" t="s">
        <v>4</v>
      </c>
      <c r="C61" s="38" t="s">
        <v>92</v>
      </c>
      <c r="D61" s="36"/>
      <c r="E61" s="36"/>
      <c r="F61" s="36"/>
      <c r="G61" s="36"/>
      <c r="H61" s="36"/>
      <c r="I61" s="36"/>
      <c r="J61" s="36"/>
      <c r="K61" s="37"/>
    </row>
    <row r="62" spans="2:11" ht="16.5" customHeight="1">
      <c r="B62" s="32" t="s">
        <v>78</v>
      </c>
      <c r="C62" s="33" t="s">
        <v>49</v>
      </c>
      <c r="D62" s="34"/>
      <c r="E62" s="34"/>
      <c r="F62" s="34"/>
      <c r="G62" s="34"/>
      <c r="H62" s="34"/>
      <c r="I62" s="34"/>
      <c r="J62" s="34"/>
      <c r="K62" s="35"/>
    </row>
    <row r="63" spans="2:11" ht="11.25" customHeight="1">
      <c r="B63" s="39"/>
      <c r="C63" s="17" t="s">
        <v>91</v>
      </c>
      <c r="D63" s="17"/>
      <c r="E63" s="17"/>
      <c r="F63" s="17"/>
      <c r="G63" s="17"/>
      <c r="H63" s="17"/>
      <c r="I63" s="17"/>
      <c r="J63" s="17"/>
      <c r="K63" s="40"/>
    </row>
    <row r="64" spans="2:11" ht="15" customHeight="1" thickBot="1">
      <c r="B64" s="41" t="s">
        <v>4</v>
      </c>
      <c r="C64" s="38" t="s">
        <v>93</v>
      </c>
      <c r="D64" s="36"/>
      <c r="E64" s="36"/>
      <c r="F64" s="36"/>
      <c r="G64" s="36"/>
      <c r="H64" s="36"/>
      <c r="I64" s="36"/>
      <c r="J64" s="36"/>
      <c r="K64" s="37"/>
    </row>
    <row r="65" spans="2:11" ht="16.5" customHeight="1">
      <c r="B65" s="32" t="s">
        <v>79</v>
      </c>
      <c r="C65" s="33" t="s">
        <v>49</v>
      </c>
      <c r="D65" s="34"/>
      <c r="E65" s="34"/>
      <c r="F65" s="34"/>
      <c r="G65" s="34"/>
      <c r="H65" s="34"/>
      <c r="I65" s="34"/>
      <c r="J65" s="34"/>
      <c r="K65" s="35"/>
    </row>
    <row r="66" spans="2:11" ht="11.25" customHeight="1">
      <c r="B66" s="39"/>
      <c r="C66" s="17" t="s">
        <v>91</v>
      </c>
      <c r="D66" s="17"/>
      <c r="E66" s="17"/>
      <c r="F66" s="17"/>
      <c r="G66" s="17"/>
      <c r="H66" s="17"/>
      <c r="I66" s="17"/>
      <c r="J66" s="17"/>
      <c r="K66" s="40"/>
    </row>
    <row r="67" spans="2:11" ht="15" customHeight="1" thickBot="1">
      <c r="B67" s="41" t="s">
        <v>4</v>
      </c>
      <c r="C67" s="38" t="s">
        <v>94</v>
      </c>
      <c r="D67" s="36"/>
      <c r="E67" s="36"/>
      <c r="F67" s="36"/>
      <c r="G67" s="36"/>
      <c r="H67" s="36"/>
      <c r="I67" s="36"/>
      <c r="J67" s="36"/>
      <c r="K67" s="37"/>
    </row>
    <row r="68" spans="2:11" ht="16.5" customHeight="1">
      <c r="B68" s="32" t="s">
        <v>80</v>
      </c>
      <c r="C68" s="33" t="s">
        <v>49</v>
      </c>
      <c r="D68" s="34"/>
      <c r="E68" s="34"/>
      <c r="F68" s="34"/>
      <c r="G68" s="34"/>
      <c r="H68" s="34"/>
      <c r="I68" s="34"/>
      <c r="J68" s="34"/>
      <c r="K68" s="35"/>
    </row>
    <row r="69" spans="2:11" ht="11.25" customHeight="1">
      <c r="B69" s="39"/>
      <c r="C69" s="17" t="s">
        <v>91</v>
      </c>
      <c r="D69" s="17"/>
      <c r="E69" s="17"/>
      <c r="F69" s="17"/>
      <c r="G69" s="17"/>
      <c r="H69" s="17"/>
      <c r="I69" s="17"/>
      <c r="J69" s="17"/>
      <c r="K69" s="40"/>
    </row>
    <row r="70" spans="2:11" ht="15" customHeight="1" thickBot="1">
      <c r="B70" s="41" t="s">
        <v>14</v>
      </c>
      <c r="C70" s="38" t="s">
        <v>95</v>
      </c>
      <c r="D70" s="36"/>
      <c r="E70" s="36"/>
      <c r="F70" s="36"/>
      <c r="G70" s="36"/>
      <c r="H70" s="36"/>
      <c r="I70" s="36"/>
      <c r="J70" s="36"/>
      <c r="K70" s="37"/>
    </row>
    <row r="71" spans="2:11" ht="16.5" customHeight="1">
      <c r="B71" s="32" t="s">
        <v>81</v>
      </c>
      <c r="C71" s="33" t="s">
        <v>49</v>
      </c>
      <c r="D71" s="34"/>
      <c r="E71" s="34"/>
      <c r="F71" s="34"/>
      <c r="G71" s="34"/>
      <c r="H71" s="34"/>
      <c r="I71" s="34"/>
      <c r="J71" s="34"/>
      <c r="K71" s="35"/>
    </row>
    <row r="72" spans="2:11" ht="11.25" customHeight="1">
      <c r="B72" s="39"/>
      <c r="C72" s="17" t="s">
        <v>91</v>
      </c>
      <c r="D72" s="17"/>
      <c r="E72" s="17"/>
      <c r="F72" s="17"/>
      <c r="G72" s="17"/>
      <c r="H72" s="17"/>
      <c r="I72" s="17"/>
      <c r="J72" s="17"/>
      <c r="K72" s="40"/>
    </row>
    <row r="73" spans="2:11" ht="15" customHeight="1" thickBot="1">
      <c r="B73" s="41" t="s">
        <v>14</v>
      </c>
      <c r="C73" s="38" t="s">
        <v>96</v>
      </c>
      <c r="D73" s="36"/>
      <c r="E73" s="36"/>
      <c r="F73" s="36"/>
      <c r="G73" s="36"/>
      <c r="H73" s="36"/>
      <c r="I73" s="36"/>
      <c r="J73" s="36"/>
      <c r="K73" s="37"/>
    </row>
    <row r="74" spans="2:11" ht="16.5" customHeight="1">
      <c r="B74" s="39" t="s">
        <v>82</v>
      </c>
      <c r="C74" s="31" t="s">
        <v>49</v>
      </c>
      <c r="D74" s="17"/>
      <c r="E74" s="17"/>
      <c r="F74" s="17"/>
      <c r="G74" s="17"/>
      <c r="H74" s="17"/>
      <c r="I74" s="17"/>
      <c r="J74" s="17"/>
      <c r="K74" s="40"/>
    </row>
    <row r="75" spans="2:11" ht="11.25" customHeight="1">
      <c r="B75" s="39"/>
      <c r="C75" s="17" t="s">
        <v>91</v>
      </c>
      <c r="D75" s="17"/>
      <c r="E75" s="17"/>
      <c r="F75" s="17"/>
      <c r="G75" s="17"/>
      <c r="H75" s="17"/>
      <c r="I75" s="17"/>
      <c r="J75" s="17"/>
      <c r="K75" s="40"/>
    </row>
    <row r="76" spans="2:11" ht="15" customHeight="1" thickBot="1">
      <c r="B76" s="41" t="s">
        <v>16</v>
      </c>
      <c r="C76" s="38" t="s">
        <v>97</v>
      </c>
      <c r="D76" s="36"/>
      <c r="E76" s="36"/>
      <c r="F76" s="36"/>
      <c r="G76" s="36"/>
      <c r="H76" s="36"/>
      <c r="I76" s="36"/>
      <c r="J76" s="36"/>
      <c r="K76" s="37"/>
    </row>
    <row r="77" spans="2:11" ht="16.5" customHeight="1">
      <c r="B77" s="32" t="s">
        <v>83</v>
      </c>
      <c r="C77" s="33" t="s">
        <v>49</v>
      </c>
      <c r="D77" s="34"/>
      <c r="E77" s="34"/>
      <c r="F77" s="34"/>
      <c r="G77" s="34"/>
      <c r="H77" s="34"/>
      <c r="I77" s="34"/>
      <c r="J77" s="34"/>
      <c r="K77" s="35"/>
    </row>
    <row r="78" spans="2:11" ht="11.25" customHeight="1">
      <c r="B78" s="39"/>
      <c r="C78" s="17" t="s">
        <v>91</v>
      </c>
      <c r="D78" s="17"/>
      <c r="E78" s="17"/>
      <c r="F78" s="17"/>
      <c r="G78" s="17"/>
      <c r="H78" s="17"/>
      <c r="I78" s="17"/>
      <c r="J78" s="17"/>
      <c r="K78" s="40"/>
    </row>
    <row r="79" spans="2:11" ht="15" customHeight="1" thickBot="1">
      <c r="B79" s="41" t="s">
        <v>14</v>
      </c>
      <c r="C79" s="38" t="s">
        <v>98</v>
      </c>
      <c r="D79" s="36"/>
      <c r="E79" s="36"/>
      <c r="F79" s="36"/>
      <c r="G79" s="36"/>
      <c r="H79" s="36"/>
      <c r="I79" s="36"/>
      <c r="J79" s="36"/>
      <c r="K79" s="37"/>
    </row>
    <row r="80" spans="2:11" ht="16.5" customHeight="1">
      <c r="B80" s="32" t="s">
        <v>84</v>
      </c>
      <c r="C80" s="33" t="s">
        <v>49</v>
      </c>
      <c r="D80" s="34"/>
      <c r="E80" s="34"/>
      <c r="F80" s="34"/>
      <c r="G80" s="34"/>
      <c r="H80" s="34"/>
      <c r="I80" s="34"/>
      <c r="J80" s="34"/>
      <c r="K80" s="35"/>
    </row>
    <row r="81" spans="2:11" ht="11.25" customHeight="1">
      <c r="B81" s="39"/>
      <c r="C81" s="17" t="s">
        <v>91</v>
      </c>
      <c r="D81" s="17"/>
      <c r="E81" s="17"/>
      <c r="F81" s="17"/>
      <c r="G81" s="17"/>
      <c r="H81" s="17"/>
      <c r="I81" s="17"/>
      <c r="J81" s="17"/>
      <c r="K81" s="40"/>
    </row>
    <row r="82" spans="2:11" ht="15" customHeight="1" thickBot="1">
      <c r="B82" s="41" t="s">
        <v>16</v>
      </c>
      <c r="C82" s="38" t="s">
        <v>99</v>
      </c>
      <c r="D82" s="36"/>
      <c r="E82" s="36"/>
      <c r="F82" s="36"/>
      <c r="G82" s="36"/>
      <c r="H82" s="36"/>
      <c r="I82" s="36"/>
      <c r="J82" s="36"/>
      <c r="K82" s="37"/>
    </row>
    <row r="83" spans="2:11" ht="15" customHeight="1" thickBot="1">
      <c r="B83" s="13" t="s">
        <v>100</v>
      </c>
      <c r="C83" s="65"/>
      <c r="D83" s="17"/>
      <c r="E83" s="17"/>
      <c r="F83" s="17"/>
      <c r="G83" s="17"/>
      <c r="H83" s="17"/>
      <c r="I83" s="17"/>
      <c r="J83" s="17"/>
      <c r="K83" s="40"/>
    </row>
    <row r="84" spans="2:11" ht="16.5" customHeight="1" thickBot="1">
      <c r="B84" s="32" t="s">
        <v>85</v>
      </c>
      <c r="C84" s="33" t="s">
        <v>103</v>
      </c>
      <c r="D84" s="34"/>
      <c r="E84" s="34"/>
      <c r="F84" s="34"/>
      <c r="G84" s="34"/>
      <c r="H84" s="34"/>
      <c r="I84" s="34"/>
      <c r="J84" s="34"/>
      <c r="K84" s="35"/>
    </row>
    <row r="85" spans="2:11" ht="16.5" customHeight="1" thickBot="1">
      <c r="B85" s="32" t="s">
        <v>86</v>
      </c>
      <c r="C85" s="33" t="s">
        <v>104</v>
      </c>
      <c r="D85" s="34"/>
      <c r="E85" s="34"/>
      <c r="F85" s="34"/>
      <c r="G85" s="34"/>
      <c r="H85" s="34"/>
      <c r="I85" s="34"/>
      <c r="J85" s="34"/>
      <c r="K85" s="35"/>
    </row>
    <row r="86" spans="2:11" ht="16.5" customHeight="1">
      <c r="B86" s="32" t="s">
        <v>87</v>
      </c>
      <c r="C86" s="33" t="s">
        <v>105</v>
      </c>
      <c r="D86" s="34"/>
      <c r="E86" s="34"/>
      <c r="F86" s="34"/>
      <c r="G86" s="34"/>
      <c r="H86" s="34"/>
      <c r="I86" s="34"/>
      <c r="J86" s="34"/>
      <c r="K86" s="35"/>
    </row>
    <row r="87" spans="2:11" ht="15" customHeight="1" thickBot="1">
      <c r="B87" s="41" t="s">
        <v>14</v>
      </c>
      <c r="C87" s="38" t="s">
        <v>106</v>
      </c>
      <c r="D87" s="36"/>
      <c r="E87" s="36"/>
      <c r="F87" s="36"/>
      <c r="G87" s="36"/>
      <c r="H87" s="36"/>
      <c r="I87" s="36"/>
      <c r="J87" s="36"/>
      <c r="K87" s="37"/>
    </row>
    <row r="88" spans="2:11" ht="16.5" customHeight="1">
      <c r="B88" s="32" t="s">
        <v>88</v>
      </c>
      <c r="C88" s="33" t="s">
        <v>107</v>
      </c>
      <c r="D88" s="34"/>
      <c r="E88" s="34"/>
      <c r="F88" s="34"/>
      <c r="G88" s="34"/>
      <c r="H88" s="34"/>
      <c r="I88" s="34"/>
      <c r="J88" s="34"/>
      <c r="K88" s="35"/>
    </row>
    <row r="89" spans="2:11" ht="15" customHeight="1" thickBot="1">
      <c r="B89" s="41" t="s">
        <v>16</v>
      </c>
      <c r="C89" s="38" t="s">
        <v>106</v>
      </c>
      <c r="D89" s="36"/>
      <c r="E89" s="36"/>
      <c r="F89" s="36"/>
      <c r="G89" s="36"/>
      <c r="H89" s="36"/>
      <c r="I89" s="36"/>
      <c r="J89" s="36"/>
      <c r="K89" s="37"/>
    </row>
    <row r="90" spans="2:11" ht="16.5" customHeight="1">
      <c r="B90" s="32" t="s">
        <v>101</v>
      </c>
      <c r="C90" s="33" t="s">
        <v>105</v>
      </c>
      <c r="D90" s="34"/>
      <c r="E90" s="34"/>
      <c r="F90" s="34"/>
      <c r="G90" s="34"/>
      <c r="H90" s="34"/>
      <c r="I90" s="34"/>
      <c r="J90" s="34"/>
      <c r="K90" s="35"/>
    </row>
    <row r="91" spans="2:11" ht="15" customHeight="1" thickBot="1">
      <c r="B91" s="41" t="s">
        <v>14</v>
      </c>
      <c r="C91" s="38" t="s">
        <v>108</v>
      </c>
      <c r="D91" s="36"/>
      <c r="E91" s="36"/>
      <c r="F91" s="36"/>
      <c r="G91" s="36"/>
      <c r="H91" s="36"/>
      <c r="I91" s="36"/>
      <c r="J91" s="36"/>
      <c r="K91" s="37"/>
    </row>
    <row r="92" spans="2:11" ht="16.5" customHeight="1">
      <c r="B92" s="32" t="s">
        <v>102</v>
      </c>
      <c r="C92" s="33" t="s">
        <v>109</v>
      </c>
      <c r="D92" s="34"/>
      <c r="E92" s="34"/>
      <c r="F92" s="34"/>
      <c r="G92" s="34"/>
      <c r="H92" s="34"/>
      <c r="I92" s="34"/>
      <c r="J92" s="34"/>
      <c r="K92" s="35"/>
    </row>
    <row r="93" spans="2:11" ht="15" customHeight="1" thickBot="1">
      <c r="B93" s="41" t="s">
        <v>16</v>
      </c>
      <c r="C93" s="38" t="s">
        <v>108</v>
      </c>
      <c r="D93" s="36"/>
      <c r="E93" s="36"/>
      <c r="F93" s="36"/>
      <c r="G93" s="36"/>
      <c r="H93" s="36"/>
      <c r="I93" s="36"/>
      <c r="J93" s="36"/>
      <c r="K93" s="37"/>
    </row>
    <row r="94" spans="2:11" ht="16.5" customHeight="1" thickBot="1">
      <c r="B94" s="32" t="s">
        <v>114</v>
      </c>
      <c r="C94" s="33"/>
      <c r="D94" s="34"/>
      <c r="E94" s="34"/>
      <c r="F94" s="34"/>
      <c r="G94" s="34"/>
      <c r="H94" s="34"/>
      <c r="I94" s="34"/>
      <c r="J94" s="34"/>
      <c r="K94" s="35"/>
    </row>
    <row r="95" spans="2:11" ht="16.5" customHeight="1">
      <c r="B95" s="32" t="s">
        <v>110</v>
      </c>
      <c r="C95" s="33" t="s">
        <v>115</v>
      </c>
      <c r="D95" s="34"/>
      <c r="E95" s="34"/>
      <c r="F95" s="34"/>
      <c r="G95" s="34"/>
      <c r="H95" s="34"/>
      <c r="I95" s="34"/>
      <c r="J95" s="34"/>
      <c r="K95" s="35"/>
    </row>
    <row r="96" spans="2:11" ht="15" customHeight="1" thickBot="1">
      <c r="B96" s="41" t="s">
        <v>14</v>
      </c>
      <c r="C96" s="38" t="s">
        <v>91</v>
      </c>
      <c r="D96" s="36"/>
      <c r="E96" s="36"/>
      <c r="F96" s="36"/>
      <c r="G96" s="36"/>
      <c r="H96" s="36"/>
      <c r="I96" s="36"/>
      <c r="J96" s="36"/>
      <c r="K96" s="37"/>
    </row>
    <row r="97" spans="2:11" ht="16.5" customHeight="1">
      <c r="B97" s="32" t="s">
        <v>111</v>
      </c>
      <c r="C97" s="33" t="s">
        <v>116</v>
      </c>
      <c r="D97" s="34"/>
      <c r="E97" s="34"/>
      <c r="F97" s="34"/>
      <c r="G97" s="34"/>
      <c r="H97" s="34"/>
      <c r="I97" s="34"/>
      <c r="J97" s="34"/>
      <c r="K97" s="35"/>
    </row>
    <row r="98" spans="2:11" ht="15" customHeight="1" thickBot="1">
      <c r="B98" s="41" t="s">
        <v>16</v>
      </c>
      <c r="C98" s="38" t="s">
        <v>91</v>
      </c>
      <c r="D98" s="36"/>
      <c r="E98" s="36"/>
      <c r="F98" s="36"/>
      <c r="G98" s="36"/>
      <c r="H98" s="36"/>
      <c r="I98" s="36"/>
      <c r="J98" s="36"/>
      <c r="K98" s="37"/>
    </row>
    <row r="99" spans="2:11" ht="16.5" customHeight="1">
      <c r="B99" s="32" t="s">
        <v>112</v>
      </c>
      <c r="C99" s="33" t="s">
        <v>56</v>
      </c>
      <c r="D99" s="34"/>
      <c r="E99" s="34"/>
      <c r="F99" s="34"/>
      <c r="G99" s="34"/>
      <c r="H99" s="34"/>
      <c r="I99" s="34"/>
      <c r="J99" s="34"/>
      <c r="K99" s="35"/>
    </row>
    <row r="100" spans="2:11" ht="15" customHeight="1" thickBot="1">
      <c r="B100" s="41" t="s">
        <v>14</v>
      </c>
      <c r="C100" s="38" t="s">
        <v>117</v>
      </c>
      <c r="D100" s="36"/>
      <c r="E100" s="36"/>
      <c r="F100" s="36"/>
      <c r="G100" s="36"/>
      <c r="H100" s="36"/>
      <c r="I100" s="36"/>
      <c r="J100" s="36"/>
      <c r="K100" s="37"/>
    </row>
    <row r="101" spans="2:11" ht="16.5" customHeight="1">
      <c r="B101" s="32" t="s">
        <v>113</v>
      </c>
      <c r="C101" s="33" t="s">
        <v>56</v>
      </c>
      <c r="D101" s="34"/>
      <c r="E101" s="34"/>
      <c r="F101" s="34"/>
      <c r="G101" s="34"/>
      <c r="H101" s="34"/>
      <c r="I101" s="34"/>
      <c r="J101" s="34"/>
      <c r="K101" s="35"/>
    </row>
    <row r="102" spans="2:11" ht="15" customHeight="1" thickBot="1">
      <c r="B102" s="41" t="s">
        <v>16</v>
      </c>
      <c r="C102" s="38" t="s">
        <v>51</v>
      </c>
      <c r="D102" s="36"/>
      <c r="E102" s="36"/>
      <c r="F102" s="36"/>
      <c r="G102" s="36"/>
      <c r="H102" s="36"/>
      <c r="I102" s="36"/>
      <c r="J102" s="36"/>
      <c r="K102" s="37"/>
    </row>
  </sheetData>
  <printOptions/>
  <pageMargins left="0.7874015748031497" right="0.3937007874015748" top="0.2362204724409449" bottom="0.1968503937007874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3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8.7109375" style="290" customWidth="1"/>
    <col min="2" max="2" width="0.85546875" style="290" customWidth="1"/>
    <col min="3" max="3" width="5.7109375" style="290" customWidth="1"/>
    <col min="4" max="4" width="0.85546875" style="290" customWidth="1"/>
    <col min="5" max="5" width="7.00390625" style="290" customWidth="1"/>
    <col min="6" max="6" width="0.85546875" style="290" customWidth="1"/>
    <col min="7" max="7" width="8.00390625" style="329" customWidth="1"/>
    <col min="8" max="8" width="0.85546875" style="290" customWidth="1"/>
    <col min="9" max="9" width="5.8515625" style="290" customWidth="1"/>
    <col min="10" max="10" width="0.85546875" style="290" customWidth="1"/>
    <col min="11" max="11" width="7.00390625" style="290" customWidth="1"/>
    <col min="12" max="12" width="0.85546875" style="290" customWidth="1"/>
    <col min="13" max="13" width="8.00390625" style="329" customWidth="1"/>
    <col min="14" max="14" width="0.85546875" style="290" customWidth="1"/>
    <col min="15" max="15" width="5.8515625" style="290" customWidth="1"/>
    <col min="16" max="16" width="0.85546875" style="290" customWidth="1"/>
    <col min="17" max="17" width="7.8515625" style="290" customWidth="1"/>
    <col min="18" max="18" width="0.85546875" style="290" customWidth="1"/>
    <col min="19" max="19" width="7.8515625" style="329" customWidth="1"/>
    <col min="20" max="21" width="2.28125" style="290" customWidth="1"/>
    <col min="22" max="22" width="2.00390625" style="290" customWidth="1"/>
    <col min="23" max="16384" width="11.421875" style="290" customWidth="1"/>
  </cols>
  <sheetData>
    <row r="1" spans="1:20" s="283" customFormat="1" ht="16.5" customHeight="1">
      <c r="A1" s="19" t="s">
        <v>207</v>
      </c>
      <c r="B1" s="280"/>
      <c r="C1" s="280"/>
      <c r="D1" s="280"/>
      <c r="E1" s="280"/>
      <c r="F1" s="280"/>
      <c r="G1" s="281"/>
      <c r="H1" s="280"/>
      <c r="I1" s="280"/>
      <c r="J1" s="280"/>
      <c r="K1" s="280"/>
      <c r="L1" s="280"/>
      <c r="M1" s="281"/>
      <c r="N1" s="280"/>
      <c r="O1" s="280"/>
      <c r="P1" s="280"/>
      <c r="Q1" s="280"/>
      <c r="R1" s="280"/>
      <c r="S1" s="281"/>
      <c r="T1" s="282"/>
    </row>
    <row r="2" spans="1:20" s="283" customFormat="1" ht="16.5" customHeight="1">
      <c r="A2" s="19" t="s">
        <v>204</v>
      </c>
      <c r="B2" s="280"/>
      <c r="C2" s="280"/>
      <c r="D2" s="280"/>
      <c r="E2" s="280"/>
      <c r="F2" s="280"/>
      <c r="G2" s="281"/>
      <c r="H2" s="280"/>
      <c r="I2" s="280"/>
      <c r="J2" s="280"/>
      <c r="K2" s="280"/>
      <c r="L2" s="280"/>
      <c r="M2" s="281"/>
      <c r="N2" s="280"/>
      <c r="O2" s="280"/>
      <c r="P2" s="280"/>
      <c r="Q2" s="280"/>
      <c r="R2" s="280"/>
      <c r="S2" s="281"/>
      <c r="T2" s="282"/>
    </row>
    <row r="3" spans="1:20" s="283" customFormat="1" ht="15.75" customHeight="1">
      <c r="A3" s="19" t="s">
        <v>199</v>
      </c>
      <c r="B3" s="287"/>
      <c r="C3" s="287"/>
      <c r="D3" s="287"/>
      <c r="E3" s="287"/>
      <c r="F3" s="287"/>
      <c r="G3" s="288"/>
      <c r="H3" s="287"/>
      <c r="I3" s="287"/>
      <c r="J3" s="287"/>
      <c r="K3" s="287"/>
      <c r="L3" s="287"/>
      <c r="M3" s="288"/>
      <c r="N3" s="287"/>
      <c r="O3" s="287"/>
      <c r="P3" s="287"/>
      <c r="Q3" s="287"/>
      <c r="R3" s="287"/>
      <c r="S3" s="288"/>
      <c r="T3" s="324"/>
    </row>
    <row r="4" spans="1:19" ht="15" customHeight="1" thickBot="1">
      <c r="A4" s="325" t="s">
        <v>181</v>
      </c>
      <c r="G4" s="258"/>
      <c r="M4" s="258"/>
      <c r="S4" s="51" t="s">
        <v>288</v>
      </c>
    </row>
    <row r="5" spans="1:19" s="295" customFormat="1" ht="10.5" customHeight="1">
      <c r="A5" s="291" t="s">
        <v>24</v>
      </c>
      <c r="B5" s="291"/>
      <c r="C5" s="292" t="s">
        <v>23</v>
      </c>
      <c r="D5" s="293"/>
      <c r="E5" s="293"/>
      <c r="F5" s="293"/>
      <c r="G5" s="294"/>
      <c r="H5" s="291"/>
      <c r="I5" s="292" t="s">
        <v>189</v>
      </c>
      <c r="J5" s="293"/>
      <c r="K5" s="293"/>
      <c r="L5" s="293"/>
      <c r="M5" s="294"/>
      <c r="N5" s="291"/>
      <c r="O5" s="292" t="s">
        <v>190</v>
      </c>
      <c r="P5" s="293"/>
      <c r="Q5" s="293"/>
      <c r="R5" s="293"/>
      <c r="S5" s="294"/>
    </row>
    <row r="6" spans="3:19" s="295" customFormat="1" ht="10.5" customHeight="1">
      <c r="C6" s="296" t="s">
        <v>200</v>
      </c>
      <c r="D6" s="296"/>
      <c r="E6" s="296" t="s">
        <v>188</v>
      </c>
      <c r="F6" s="296"/>
      <c r="G6" s="297" t="s">
        <v>201</v>
      </c>
      <c r="H6" s="298"/>
      <c r="I6" s="296" t="s">
        <v>200</v>
      </c>
      <c r="J6" s="296"/>
      <c r="K6" s="296" t="s">
        <v>188</v>
      </c>
      <c r="L6" s="296"/>
      <c r="M6" s="297" t="s">
        <v>201</v>
      </c>
      <c r="N6" s="298"/>
      <c r="O6" s="296" t="s">
        <v>200</v>
      </c>
      <c r="P6" s="296"/>
      <c r="Q6" s="296" t="s">
        <v>188</v>
      </c>
      <c r="R6" s="296"/>
      <c r="S6" s="297" t="s">
        <v>201</v>
      </c>
    </row>
    <row r="7" spans="3:19" s="295" customFormat="1" ht="10.5" customHeight="1">
      <c r="C7" s="299" t="s">
        <v>202</v>
      </c>
      <c r="D7" s="299"/>
      <c r="E7" s="317"/>
      <c r="F7" s="299"/>
      <c r="G7" s="301" t="s">
        <v>203</v>
      </c>
      <c r="H7" s="299"/>
      <c r="I7" s="299" t="s">
        <v>202</v>
      </c>
      <c r="J7" s="299"/>
      <c r="K7" s="317"/>
      <c r="L7" s="299"/>
      <c r="M7" s="301" t="s">
        <v>203</v>
      </c>
      <c r="N7" s="299"/>
      <c r="O7" s="299" t="s">
        <v>202</v>
      </c>
      <c r="P7" s="299"/>
      <c r="Q7" s="317"/>
      <c r="R7" s="299"/>
      <c r="S7" s="301" t="s">
        <v>203</v>
      </c>
    </row>
    <row r="8" spans="1:19" s="230" customFormat="1" ht="11.25" customHeight="1">
      <c r="A8" s="241" t="s">
        <v>19</v>
      </c>
      <c r="B8" s="326"/>
      <c r="C8" s="242">
        <v>141099</v>
      </c>
      <c r="D8" s="243"/>
      <c r="E8" s="242">
        <v>113427</v>
      </c>
      <c r="F8" s="243"/>
      <c r="G8" s="302">
        <v>80.38823804562753</v>
      </c>
      <c r="H8" s="243"/>
      <c r="I8" s="242">
        <v>24436</v>
      </c>
      <c r="J8" s="243"/>
      <c r="K8" s="242">
        <v>19258</v>
      </c>
      <c r="L8" s="243"/>
      <c r="M8" s="302">
        <v>78.8099525290555</v>
      </c>
      <c r="N8" s="243"/>
      <c r="O8" s="242">
        <v>42825</v>
      </c>
      <c r="P8" s="243"/>
      <c r="Q8" s="242">
        <v>34539</v>
      </c>
      <c r="R8" s="243"/>
      <c r="S8" s="302">
        <v>80.65148861646234</v>
      </c>
    </row>
    <row r="9" spans="1:19" s="230" customFormat="1" ht="10.5" customHeight="1">
      <c r="A9" s="215" t="s">
        <v>27</v>
      </c>
      <c r="C9" s="227">
        <v>2417</v>
      </c>
      <c r="D9" s="227"/>
      <c r="E9" s="227">
        <v>1779</v>
      </c>
      <c r="F9" s="227"/>
      <c r="G9" s="229">
        <v>73.6036408771204</v>
      </c>
      <c r="H9" s="227"/>
      <c r="I9" s="227">
        <v>305</v>
      </c>
      <c r="J9" s="227"/>
      <c r="K9" s="227">
        <v>215</v>
      </c>
      <c r="L9" s="227"/>
      <c r="M9" s="229">
        <v>70.49180327868852</v>
      </c>
      <c r="N9" s="227"/>
      <c r="O9" s="227">
        <v>818</v>
      </c>
      <c r="P9" s="227"/>
      <c r="Q9" s="227">
        <v>652</v>
      </c>
      <c r="R9" s="227"/>
      <c r="S9" s="229">
        <v>79.70660146699267</v>
      </c>
    </row>
    <row r="10" spans="1:19" s="230" customFormat="1" ht="10.5" customHeight="1">
      <c r="A10" s="215" t="s">
        <v>151</v>
      </c>
      <c r="C10" s="227">
        <v>2211</v>
      </c>
      <c r="D10" s="227"/>
      <c r="E10" s="227">
        <v>1918</v>
      </c>
      <c r="F10" s="227"/>
      <c r="G10" s="229">
        <v>86.74807779285392</v>
      </c>
      <c r="H10" s="227"/>
      <c r="I10" s="227">
        <v>289</v>
      </c>
      <c r="J10" s="227"/>
      <c r="K10" s="227">
        <v>249</v>
      </c>
      <c r="L10" s="227"/>
      <c r="M10" s="229">
        <v>86.159169550173</v>
      </c>
      <c r="N10" s="227"/>
      <c r="O10" s="227">
        <v>733</v>
      </c>
      <c r="P10" s="227"/>
      <c r="Q10" s="227">
        <v>617</v>
      </c>
      <c r="R10" s="227"/>
      <c r="S10" s="229">
        <v>84.17462482946793</v>
      </c>
    </row>
    <row r="11" spans="1:19" s="230" customFormat="1" ht="10.5" customHeight="1">
      <c r="A11" s="215" t="s">
        <v>28</v>
      </c>
      <c r="C11" s="227">
        <v>1721</v>
      </c>
      <c r="D11" s="227"/>
      <c r="E11" s="227">
        <v>898</v>
      </c>
      <c r="F11" s="227"/>
      <c r="G11" s="229">
        <v>52.17896571760604</v>
      </c>
      <c r="H11" s="227"/>
      <c r="I11" s="227">
        <v>311</v>
      </c>
      <c r="J11" s="227"/>
      <c r="K11" s="227">
        <v>184</v>
      </c>
      <c r="L11" s="227"/>
      <c r="M11" s="229">
        <v>59.163987138263664</v>
      </c>
      <c r="N11" s="227"/>
      <c r="O11" s="227">
        <v>497</v>
      </c>
      <c r="P11" s="227"/>
      <c r="Q11" s="227">
        <v>274</v>
      </c>
      <c r="R11" s="227"/>
      <c r="S11" s="229">
        <v>55.13078470824949</v>
      </c>
    </row>
    <row r="12" spans="1:19" s="230" customFormat="1" ht="10.5" customHeight="1">
      <c r="A12" s="215" t="s">
        <v>29</v>
      </c>
      <c r="C12" s="227">
        <v>3235</v>
      </c>
      <c r="D12" s="227"/>
      <c r="E12" s="227">
        <v>2771</v>
      </c>
      <c r="F12" s="227"/>
      <c r="G12" s="229">
        <v>85.65687789799073</v>
      </c>
      <c r="H12" s="227"/>
      <c r="I12" s="227">
        <v>402</v>
      </c>
      <c r="J12" s="227"/>
      <c r="K12" s="227">
        <v>361</v>
      </c>
      <c r="L12" s="227"/>
      <c r="M12" s="229">
        <v>89.80099502487562</v>
      </c>
      <c r="N12" s="227"/>
      <c r="O12" s="227">
        <v>991</v>
      </c>
      <c r="P12" s="227"/>
      <c r="Q12" s="227">
        <v>816</v>
      </c>
      <c r="R12" s="227"/>
      <c r="S12" s="229">
        <v>82.34106962663977</v>
      </c>
    </row>
    <row r="13" spans="1:19" s="230" customFormat="1" ht="10.5" customHeight="1">
      <c r="A13" s="235" t="s">
        <v>152</v>
      </c>
      <c r="C13" s="236">
        <v>5651</v>
      </c>
      <c r="D13" s="227"/>
      <c r="E13" s="236">
        <v>4472</v>
      </c>
      <c r="F13" s="227"/>
      <c r="G13" s="237">
        <v>79.13643602902141</v>
      </c>
      <c r="H13" s="227"/>
      <c r="I13" s="236">
        <v>1001</v>
      </c>
      <c r="J13" s="227"/>
      <c r="K13" s="236">
        <v>828</v>
      </c>
      <c r="L13" s="227"/>
      <c r="M13" s="237">
        <v>82.71728271728271</v>
      </c>
      <c r="N13" s="227"/>
      <c r="O13" s="236">
        <v>1593</v>
      </c>
      <c r="P13" s="227"/>
      <c r="Q13" s="236">
        <v>1332</v>
      </c>
      <c r="R13" s="227"/>
      <c r="S13" s="237">
        <v>83.61581920903954</v>
      </c>
    </row>
    <row r="14" spans="1:19" s="230" customFormat="1" ht="10.5" customHeight="1">
      <c r="A14" s="215" t="s">
        <v>30</v>
      </c>
      <c r="C14" s="227">
        <v>5436</v>
      </c>
      <c r="D14" s="227"/>
      <c r="E14" s="227">
        <v>4584</v>
      </c>
      <c r="F14" s="227"/>
      <c r="G14" s="229">
        <v>84.32671081677704</v>
      </c>
      <c r="H14" s="227"/>
      <c r="I14" s="227">
        <v>726</v>
      </c>
      <c r="J14" s="227"/>
      <c r="K14" s="227">
        <v>633</v>
      </c>
      <c r="L14" s="227"/>
      <c r="M14" s="229">
        <v>87.19008264462809</v>
      </c>
      <c r="N14" s="227"/>
      <c r="O14" s="227">
        <v>1484</v>
      </c>
      <c r="P14" s="227"/>
      <c r="Q14" s="227">
        <v>1202</v>
      </c>
      <c r="R14" s="227"/>
      <c r="S14" s="229">
        <v>80.99730458221023</v>
      </c>
    </row>
    <row r="15" spans="1:19" s="230" customFormat="1" ht="10.5" customHeight="1">
      <c r="A15" s="215" t="s">
        <v>153</v>
      </c>
      <c r="C15" s="227">
        <v>1165</v>
      </c>
      <c r="D15" s="227"/>
      <c r="E15" s="227">
        <v>1010</v>
      </c>
      <c r="F15" s="227"/>
      <c r="G15" s="229">
        <v>86.69527896995707</v>
      </c>
      <c r="H15" s="227"/>
      <c r="I15" s="227">
        <v>228</v>
      </c>
      <c r="J15" s="227"/>
      <c r="K15" s="227">
        <v>195</v>
      </c>
      <c r="L15" s="227"/>
      <c r="M15" s="229">
        <v>85.52631578947368</v>
      </c>
      <c r="N15" s="227"/>
      <c r="O15" s="227">
        <v>403</v>
      </c>
      <c r="P15" s="227"/>
      <c r="Q15" s="227">
        <v>354</v>
      </c>
      <c r="R15" s="227"/>
      <c r="S15" s="229">
        <v>87.84119106699751</v>
      </c>
    </row>
    <row r="16" spans="1:19" s="230" customFormat="1" ht="10.5" customHeight="1">
      <c r="A16" s="215" t="s">
        <v>31</v>
      </c>
      <c r="C16" s="227">
        <v>3912</v>
      </c>
      <c r="D16" s="227"/>
      <c r="E16" s="227">
        <v>3274</v>
      </c>
      <c r="F16" s="227"/>
      <c r="G16" s="229">
        <v>83.69120654396728</v>
      </c>
      <c r="H16" s="227"/>
      <c r="I16" s="227">
        <v>652</v>
      </c>
      <c r="J16" s="227"/>
      <c r="K16" s="227">
        <v>527</v>
      </c>
      <c r="L16" s="227"/>
      <c r="M16" s="229">
        <v>80.8282208588957</v>
      </c>
      <c r="N16" s="227"/>
      <c r="O16" s="227">
        <v>1207</v>
      </c>
      <c r="P16" s="227"/>
      <c r="Q16" s="227">
        <v>1009</v>
      </c>
      <c r="R16" s="227"/>
      <c r="S16" s="229">
        <v>83.59569179784589</v>
      </c>
    </row>
    <row r="17" spans="1:19" s="230" customFormat="1" ht="10.5" customHeight="1">
      <c r="A17" s="215" t="s">
        <v>32</v>
      </c>
      <c r="C17" s="227">
        <v>1691</v>
      </c>
      <c r="D17" s="227"/>
      <c r="E17" s="227">
        <v>1397</v>
      </c>
      <c r="F17" s="227"/>
      <c r="G17" s="229">
        <v>82.61383796570077</v>
      </c>
      <c r="H17" s="227"/>
      <c r="I17" s="227">
        <v>349</v>
      </c>
      <c r="J17" s="227"/>
      <c r="K17" s="227">
        <v>298</v>
      </c>
      <c r="L17" s="227"/>
      <c r="M17" s="229">
        <v>85.38681948424069</v>
      </c>
      <c r="N17" s="227"/>
      <c r="O17" s="227">
        <v>517</v>
      </c>
      <c r="P17" s="227"/>
      <c r="Q17" s="227">
        <v>413</v>
      </c>
      <c r="R17" s="227"/>
      <c r="S17" s="229">
        <v>79.88394584139265</v>
      </c>
    </row>
    <row r="18" spans="1:19" s="230" customFormat="1" ht="10.5" customHeight="1">
      <c r="A18" s="235" t="s">
        <v>154</v>
      </c>
      <c r="C18" s="236">
        <v>2686</v>
      </c>
      <c r="D18" s="227"/>
      <c r="E18" s="236">
        <v>2048</v>
      </c>
      <c r="F18" s="227"/>
      <c r="G18" s="237">
        <v>76.24720774385703</v>
      </c>
      <c r="H18" s="227"/>
      <c r="I18" s="236">
        <v>389</v>
      </c>
      <c r="J18" s="227"/>
      <c r="K18" s="236">
        <v>300</v>
      </c>
      <c r="L18" s="227"/>
      <c r="M18" s="237">
        <v>77.12082262210797</v>
      </c>
      <c r="N18" s="227"/>
      <c r="O18" s="236">
        <v>856</v>
      </c>
      <c r="P18" s="227"/>
      <c r="Q18" s="236">
        <v>681</v>
      </c>
      <c r="R18" s="227"/>
      <c r="S18" s="237">
        <v>79.55607476635514</v>
      </c>
    </row>
    <row r="19" spans="1:19" s="230" customFormat="1" ht="10.5" customHeight="1">
      <c r="A19" s="215" t="s">
        <v>155</v>
      </c>
      <c r="C19" s="227">
        <v>5820</v>
      </c>
      <c r="D19" s="227"/>
      <c r="E19" s="227">
        <v>5093</v>
      </c>
      <c r="F19" s="227"/>
      <c r="G19" s="229">
        <v>87.5085910652921</v>
      </c>
      <c r="H19" s="227"/>
      <c r="I19" s="227">
        <v>1006</v>
      </c>
      <c r="J19" s="227"/>
      <c r="K19" s="227">
        <v>900</v>
      </c>
      <c r="L19" s="227"/>
      <c r="M19" s="229">
        <v>89.46322067594433</v>
      </c>
      <c r="N19" s="227"/>
      <c r="O19" s="227">
        <v>1733</v>
      </c>
      <c r="P19" s="227"/>
      <c r="Q19" s="227">
        <v>1559</v>
      </c>
      <c r="R19" s="227"/>
      <c r="S19" s="229">
        <v>89.9596076168494</v>
      </c>
    </row>
    <row r="20" spans="1:19" s="230" customFormat="1" ht="10.5" customHeight="1">
      <c r="A20" s="215" t="s">
        <v>33</v>
      </c>
      <c r="C20" s="227">
        <v>8740</v>
      </c>
      <c r="D20" s="227"/>
      <c r="E20" s="227">
        <v>6782</v>
      </c>
      <c r="F20" s="227"/>
      <c r="G20" s="229">
        <v>77.59725400457666</v>
      </c>
      <c r="H20" s="227"/>
      <c r="I20" s="227">
        <v>1493</v>
      </c>
      <c r="J20" s="227"/>
      <c r="K20" s="227">
        <v>1206</v>
      </c>
      <c r="L20" s="227"/>
      <c r="M20" s="229">
        <v>80.77695914266577</v>
      </c>
      <c r="N20" s="227"/>
      <c r="O20" s="227">
        <v>2650</v>
      </c>
      <c r="P20" s="227"/>
      <c r="Q20" s="227">
        <v>2126</v>
      </c>
      <c r="R20" s="227"/>
      <c r="S20" s="229">
        <v>80.22641509433961</v>
      </c>
    </row>
    <row r="21" spans="1:19" s="230" customFormat="1" ht="10.5" customHeight="1">
      <c r="A21" s="215" t="s">
        <v>156</v>
      </c>
      <c r="C21" s="227">
        <v>2516</v>
      </c>
      <c r="D21" s="227"/>
      <c r="E21" s="227">
        <v>1387</v>
      </c>
      <c r="F21" s="227"/>
      <c r="G21" s="229">
        <v>55.12718600953895</v>
      </c>
      <c r="H21" s="227"/>
      <c r="I21" s="227">
        <v>462</v>
      </c>
      <c r="J21" s="227"/>
      <c r="K21" s="227">
        <v>282</v>
      </c>
      <c r="L21" s="227"/>
      <c r="M21" s="229">
        <v>61.038961038961034</v>
      </c>
      <c r="N21" s="227"/>
      <c r="O21" s="227">
        <v>711</v>
      </c>
      <c r="P21" s="227"/>
      <c r="Q21" s="227">
        <v>391</v>
      </c>
      <c r="R21" s="227"/>
      <c r="S21" s="229">
        <v>54.9929676511955</v>
      </c>
    </row>
    <row r="22" spans="1:19" s="230" customFormat="1" ht="10.5" customHeight="1">
      <c r="A22" s="215" t="s">
        <v>35</v>
      </c>
      <c r="C22" s="227">
        <v>3587</v>
      </c>
      <c r="D22" s="227"/>
      <c r="E22" s="227">
        <v>2922</v>
      </c>
      <c r="F22" s="227"/>
      <c r="G22" s="229">
        <v>81.46083077780875</v>
      </c>
      <c r="H22" s="227"/>
      <c r="I22" s="227">
        <v>486</v>
      </c>
      <c r="J22" s="227"/>
      <c r="K22" s="227">
        <v>407</v>
      </c>
      <c r="L22" s="227"/>
      <c r="M22" s="229">
        <v>83.7448559670782</v>
      </c>
      <c r="N22" s="227"/>
      <c r="O22" s="227">
        <v>1094</v>
      </c>
      <c r="P22" s="227"/>
      <c r="Q22" s="227">
        <v>889</v>
      </c>
      <c r="R22" s="227"/>
      <c r="S22" s="229">
        <v>81.26142595978062</v>
      </c>
    </row>
    <row r="23" spans="1:19" s="230" customFormat="1" ht="10.5" customHeight="1">
      <c r="A23" s="235" t="s">
        <v>157</v>
      </c>
      <c r="C23" s="236">
        <v>1552</v>
      </c>
      <c r="D23" s="227"/>
      <c r="E23" s="236">
        <v>1367</v>
      </c>
      <c r="F23" s="227"/>
      <c r="G23" s="237">
        <v>88.0798969072165</v>
      </c>
      <c r="H23" s="227"/>
      <c r="I23" s="236">
        <v>196</v>
      </c>
      <c r="J23" s="227"/>
      <c r="K23" s="236">
        <v>179</v>
      </c>
      <c r="L23" s="227"/>
      <c r="M23" s="237">
        <v>91.3265306122449</v>
      </c>
      <c r="N23" s="227"/>
      <c r="O23" s="236">
        <v>507</v>
      </c>
      <c r="P23" s="227"/>
      <c r="Q23" s="236">
        <v>448</v>
      </c>
      <c r="R23" s="227"/>
      <c r="S23" s="237">
        <v>88.3629191321499</v>
      </c>
    </row>
    <row r="24" spans="1:19" s="230" customFormat="1" ht="10.5" customHeight="1">
      <c r="A24" s="215" t="s">
        <v>36</v>
      </c>
      <c r="C24" s="227">
        <v>3962</v>
      </c>
      <c r="D24" s="227"/>
      <c r="E24" s="227">
        <v>2857</v>
      </c>
      <c r="F24" s="227"/>
      <c r="G24" s="229">
        <v>72.1100454316002</v>
      </c>
      <c r="H24" s="227"/>
      <c r="I24" s="227">
        <v>662</v>
      </c>
      <c r="J24" s="227"/>
      <c r="K24" s="227">
        <v>415</v>
      </c>
      <c r="L24" s="227"/>
      <c r="M24" s="229">
        <v>62.688821752265866</v>
      </c>
      <c r="N24" s="227"/>
      <c r="O24" s="227">
        <v>1349</v>
      </c>
      <c r="P24" s="227"/>
      <c r="Q24" s="227">
        <v>942</v>
      </c>
      <c r="R24" s="227"/>
      <c r="S24" s="229">
        <v>69.8295033358043</v>
      </c>
    </row>
    <row r="25" spans="1:19" s="230" customFormat="1" ht="10.5" customHeight="1">
      <c r="A25" s="215" t="s">
        <v>158</v>
      </c>
      <c r="C25" s="227">
        <v>1571</v>
      </c>
      <c r="D25" s="227"/>
      <c r="E25" s="227">
        <v>1203</v>
      </c>
      <c r="F25" s="227"/>
      <c r="G25" s="229">
        <v>76.57542966263526</v>
      </c>
      <c r="H25" s="227"/>
      <c r="I25" s="227">
        <v>252</v>
      </c>
      <c r="J25" s="227"/>
      <c r="K25" s="227">
        <v>196</v>
      </c>
      <c r="L25" s="227"/>
      <c r="M25" s="229">
        <v>77.77777777777779</v>
      </c>
      <c r="N25" s="227"/>
      <c r="O25" s="227">
        <v>503</v>
      </c>
      <c r="P25" s="227"/>
      <c r="Q25" s="227">
        <v>391</v>
      </c>
      <c r="R25" s="227"/>
      <c r="S25" s="229">
        <v>77.73359840954275</v>
      </c>
    </row>
    <row r="26" spans="1:19" s="230" customFormat="1" ht="10.5" customHeight="1">
      <c r="A26" s="215" t="s">
        <v>159</v>
      </c>
      <c r="C26" s="227">
        <v>2135</v>
      </c>
      <c r="D26" s="227"/>
      <c r="E26" s="227">
        <v>1787</v>
      </c>
      <c r="F26" s="227"/>
      <c r="G26" s="229">
        <v>83.70023419203747</v>
      </c>
      <c r="H26" s="227"/>
      <c r="I26" s="227">
        <v>193</v>
      </c>
      <c r="J26" s="227"/>
      <c r="K26" s="227">
        <v>150</v>
      </c>
      <c r="L26" s="227"/>
      <c r="M26" s="229">
        <v>77.720207253886</v>
      </c>
      <c r="N26" s="227"/>
      <c r="O26" s="227">
        <v>568</v>
      </c>
      <c r="P26" s="227"/>
      <c r="Q26" s="227">
        <v>469</v>
      </c>
      <c r="R26" s="227"/>
      <c r="S26" s="229">
        <v>82.57042253521126</v>
      </c>
    </row>
    <row r="27" spans="1:19" s="230" customFormat="1" ht="10.5" customHeight="1">
      <c r="A27" s="215" t="s">
        <v>160</v>
      </c>
      <c r="C27" s="227">
        <v>2196</v>
      </c>
      <c r="D27" s="227"/>
      <c r="E27" s="227">
        <v>1880</v>
      </c>
      <c r="F27" s="227"/>
      <c r="G27" s="229">
        <v>85.61020036429873</v>
      </c>
      <c r="H27" s="227"/>
      <c r="I27" s="227">
        <v>353</v>
      </c>
      <c r="J27" s="227"/>
      <c r="K27" s="227">
        <v>311</v>
      </c>
      <c r="L27" s="227"/>
      <c r="M27" s="229">
        <v>88.10198300283287</v>
      </c>
      <c r="N27" s="227"/>
      <c r="O27" s="227">
        <v>741</v>
      </c>
      <c r="P27" s="227"/>
      <c r="Q27" s="227">
        <v>628</v>
      </c>
      <c r="R27" s="227"/>
      <c r="S27" s="229">
        <v>84.75033738191632</v>
      </c>
    </row>
    <row r="28" spans="1:19" s="230" customFormat="1" ht="10.5" customHeight="1">
      <c r="A28" s="235" t="s">
        <v>161</v>
      </c>
      <c r="C28" s="236">
        <v>1374</v>
      </c>
      <c r="D28" s="227"/>
      <c r="E28" s="236">
        <v>1241</v>
      </c>
      <c r="F28" s="227"/>
      <c r="G28" s="237">
        <v>90.32023289665212</v>
      </c>
      <c r="H28" s="227"/>
      <c r="I28" s="236">
        <v>274</v>
      </c>
      <c r="J28" s="227"/>
      <c r="K28" s="236">
        <v>242</v>
      </c>
      <c r="L28" s="227"/>
      <c r="M28" s="237">
        <v>88.32116788321169</v>
      </c>
      <c r="N28" s="227"/>
      <c r="O28" s="236">
        <v>404</v>
      </c>
      <c r="P28" s="227"/>
      <c r="Q28" s="236">
        <v>354</v>
      </c>
      <c r="R28" s="227"/>
      <c r="S28" s="237">
        <v>87.62376237623762</v>
      </c>
    </row>
    <row r="29" spans="1:19" s="230" customFormat="1" ht="10.5" customHeight="1">
      <c r="A29" s="215" t="s">
        <v>162</v>
      </c>
      <c r="C29" s="227">
        <v>2839</v>
      </c>
      <c r="D29" s="227"/>
      <c r="E29" s="227">
        <v>2476</v>
      </c>
      <c r="F29" s="227"/>
      <c r="G29" s="229">
        <v>87.21380767876012</v>
      </c>
      <c r="H29" s="227"/>
      <c r="I29" s="227">
        <v>435</v>
      </c>
      <c r="J29" s="227"/>
      <c r="K29" s="227">
        <v>391</v>
      </c>
      <c r="L29" s="227"/>
      <c r="M29" s="229">
        <v>89.88505747126436</v>
      </c>
      <c r="N29" s="227"/>
      <c r="O29" s="227">
        <v>977</v>
      </c>
      <c r="P29" s="227"/>
      <c r="Q29" s="227">
        <v>854</v>
      </c>
      <c r="R29" s="227"/>
      <c r="S29" s="229">
        <v>87.41044012282498</v>
      </c>
    </row>
    <row r="30" spans="1:19" s="230" customFormat="1" ht="10.5" customHeight="1">
      <c r="A30" s="215" t="s">
        <v>163</v>
      </c>
      <c r="C30" s="227">
        <v>969</v>
      </c>
      <c r="D30" s="227"/>
      <c r="E30" s="227">
        <v>834</v>
      </c>
      <c r="F30" s="227"/>
      <c r="G30" s="229">
        <v>86.06811145510835</v>
      </c>
      <c r="H30" s="227"/>
      <c r="I30" s="227">
        <v>146</v>
      </c>
      <c r="J30" s="227"/>
      <c r="K30" s="227">
        <v>133</v>
      </c>
      <c r="L30" s="227"/>
      <c r="M30" s="229">
        <v>91.0958904109589</v>
      </c>
      <c r="N30" s="227"/>
      <c r="O30" s="227">
        <v>342</v>
      </c>
      <c r="P30" s="227"/>
      <c r="Q30" s="227">
        <v>284</v>
      </c>
      <c r="R30" s="227"/>
      <c r="S30" s="229">
        <v>83.04093567251462</v>
      </c>
    </row>
    <row r="31" spans="1:19" s="230" customFormat="1" ht="10.5" customHeight="1">
      <c r="A31" s="215" t="s">
        <v>164</v>
      </c>
      <c r="C31" s="227">
        <v>1850</v>
      </c>
      <c r="D31" s="227"/>
      <c r="E31" s="227">
        <v>1444</v>
      </c>
      <c r="F31" s="227"/>
      <c r="G31" s="229">
        <v>78.05405405405406</v>
      </c>
      <c r="H31" s="227"/>
      <c r="I31" s="227">
        <v>367</v>
      </c>
      <c r="J31" s="227"/>
      <c r="K31" s="227">
        <v>270</v>
      </c>
      <c r="L31" s="227"/>
      <c r="M31" s="229">
        <v>73.56948228882834</v>
      </c>
      <c r="N31" s="227"/>
      <c r="O31" s="227">
        <v>666</v>
      </c>
      <c r="P31" s="227"/>
      <c r="Q31" s="227">
        <v>514</v>
      </c>
      <c r="R31" s="227"/>
      <c r="S31" s="229">
        <v>77.17717717717719</v>
      </c>
    </row>
    <row r="32" spans="1:19" s="230" customFormat="1" ht="10.5" customHeight="1">
      <c r="A32" s="215" t="s">
        <v>165</v>
      </c>
      <c r="C32" s="227">
        <v>1077</v>
      </c>
      <c r="D32" s="227"/>
      <c r="E32" s="227">
        <v>931</v>
      </c>
      <c r="F32" s="227"/>
      <c r="G32" s="229">
        <v>86.44382544103992</v>
      </c>
      <c r="H32" s="227"/>
      <c r="I32" s="227">
        <v>133</v>
      </c>
      <c r="J32" s="227"/>
      <c r="K32" s="227">
        <v>121</v>
      </c>
      <c r="L32" s="227"/>
      <c r="M32" s="229">
        <v>90.97744360902256</v>
      </c>
      <c r="N32" s="227"/>
      <c r="O32" s="227">
        <v>316</v>
      </c>
      <c r="P32" s="227"/>
      <c r="Q32" s="227">
        <v>272</v>
      </c>
      <c r="R32" s="227"/>
      <c r="S32" s="229">
        <v>86.07594936708861</v>
      </c>
    </row>
    <row r="33" spans="1:19" s="230" customFormat="1" ht="10.5" customHeight="1">
      <c r="A33" s="235" t="s">
        <v>166</v>
      </c>
      <c r="C33" s="236">
        <v>4085</v>
      </c>
      <c r="D33" s="227"/>
      <c r="E33" s="236">
        <v>3476</v>
      </c>
      <c r="F33" s="227"/>
      <c r="G33" s="237">
        <v>85.09179926560587</v>
      </c>
      <c r="H33" s="227"/>
      <c r="I33" s="236">
        <v>526</v>
      </c>
      <c r="J33" s="227"/>
      <c r="K33" s="236">
        <v>448</v>
      </c>
      <c r="L33" s="227"/>
      <c r="M33" s="237">
        <v>85.17110266159695</v>
      </c>
      <c r="N33" s="227"/>
      <c r="O33" s="236">
        <v>1258</v>
      </c>
      <c r="P33" s="227"/>
      <c r="Q33" s="236">
        <v>1057</v>
      </c>
      <c r="R33" s="227"/>
      <c r="S33" s="237">
        <v>84.02225755166933</v>
      </c>
    </row>
    <row r="34" spans="1:19" s="230" customFormat="1" ht="10.5" customHeight="1">
      <c r="A34" s="215" t="s">
        <v>167</v>
      </c>
      <c r="C34" s="227">
        <v>1912</v>
      </c>
      <c r="D34" s="227"/>
      <c r="E34" s="227">
        <v>1779</v>
      </c>
      <c r="F34" s="227"/>
      <c r="G34" s="229">
        <v>93.0439330543933</v>
      </c>
      <c r="H34" s="227"/>
      <c r="I34" s="227">
        <v>269</v>
      </c>
      <c r="J34" s="227"/>
      <c r="K34" s="227">
        <v>245</v>
      </c>
      <c r="L34" s="227"/>
      <c r="M34" s="229">
        <v>91.07806691449815</v>
      </c>
      <c r="N34" s="227"/>
      <c r="O34" s="227">
        <v>597</v>
      </c>
      <c r="P34" s="227"/>
      <c r="Q34" s="227">
        <v>551</v>
      </c>
      <c r="R34" s="227"/>
      <c r="S34" s="229">
        <v>92.29480737018424</v>
      </c>
    </row>
    <row r="35" spans="1:19" s="230" customFormat="1" ht="10.5" customHeight="1">
      <c r="A35" s="215" t="s">
        <v>25</v>
      </c>
      <c r="C35" s="227">
        <v>3810</v>
      </c>
      <c r="D35" s="227"/>
      <c r="E35" s="227">
        <v>3242</v>
      </c>
      <c r="F35" s="227"/>
      <c r="G35" s="229">
        <v>85.09186351706036</v>
      </c>
      <c r="H35" s="227"/>
      <c r="I35" s="227">
        <v>559</v>
      </c>
      <c r="J35" s="227"/>
      <c r="K35" s="227">
        <v>484</v>
      </c>
      <c r="L35" s="227"/>
      <c r="M35" s="229">
        <v>86.58318425760287</v>
      </c>
      <c r="N35" s="227"/>
      <c r="O35" s="227">
        <v>1074</v>
      </c>
      <c r="P35" s="227"/>
      <c r="Q35" s="227">
        <v>898</v>
      </c>
      <c r="R35" s="227"/>
      <c r="S35" s="229">
        <v>83.61266294227188</v>
      </c>
    </row>
    <row r="36" spans="1:19" s="230" customFormat="1" ht="10.5" customHeight="1">
      <c r="A36" s="215" t="s">
        <v>168</v>
      </c>
      <c r="C36" s="227">
        <v>3853</v>
      </c>
      <c r="D36" s="227"/>
      <c r="E36" s="227">
        <v>3066</v>
      </c>
      <c r="F36" s="227"/>
      <c r="G36" s="229">
        <v>79.57435764339476</v>
      </c>
      <c r="H36" s="227"/>
      <c r="I36" s="227">
        <v>613</v>
      </c>
      <c r="J36" s="227"/>
      <c r="K36" s="227">
        <v>482</v>
      </c>
      <c r="L36" s="227"/>
      <c r="M36" s="229">
        <v>78.62969004893964</v>
      </c>
      <c r="N36" s="227"/>
      <c r="O36" s="227">
        <v>1377</v>
      </c>
      <c r="P36" s="227"/>
      <c r="Q36" s="227">
        <v>1166</v>
      </c>
      <c r="R36" s="227"/>
      <c r="S36" s="229">
        <v>84.67683369644155</v>
      </c>
    </row>
    <row r="37" spans="1:19" s="230" customFormat="1" ht="10.5" customHeight="1">
      <c r="A37" s="215" t="s">
        <v>37</v>
      </c>
      <c r="C37" s="239" t="s">
        <v>20</v>
      </c>
      <c r="D37" s="227"/>
      <c r="E37" s="239" t="s">
        <v>20</v>
      </c>
      <c r="F37" s="227"/>
      <c r="G37" s="239" t="s">
        <v>20</v>
      </c>
      <c r="H37" s="227"/>
      <c r="I37" s="239" t="s">
        <v>20</v>
      </c>
      <c r="J37" s="227"/>
      <c r="K37" s="239" t="s">
        <v>20</v>
      </c>
      <c r="L37" s="227"/>
      <c r="M37" s="239" t="s">
        <v>20</v>
      </c>
      <c r="N37" s="227"/>
      <c r="O37" s="239" t="s">
        <v>20</v>
      </c>
      <c r="P37" s="227"/>
      <c r="Q37" s="239" t="s">
        <v>20</v>
      </c>
      <c r="R37" s="227"/>
      <c r="S37" s="239" t="s">
        <v>20</v>
      </c>
    </row>
    <row r="38" spans="1:19" s="230" customFormat="1" ht="10.5" customHeight="1">
      <c r="A38" s="235" t="s">
        <v>169</v>
      </c>
      <c r="C38" s="236">
        <v>7226</v>
      </c>
      <c r="D38" s="227"/>
      <c r="E38" s="236">
        <v>6858</v>
      </c>
      <c r="F38" s="227"/>
      <c r="G38" s="237">
        <v>94.90727926930529</v>
      </c>
      <c r="H38" s="227"/>
      <c r="I38" s="236">
        <v>1504</v>
      </c>
      <c r="J38" s="227"/>
      <c r="K38" s="236">
        <v>1404</v>
      </c>
      <c r="L38" s="227"/>
      <c r="M38" s="237">
        <v>93.35106382978722</v>
      </c>
      <c r="N38" s="227"/>
      <c r="O38" s="236">
        <v>2254</v>
      </c>
      <c r="P38" s="227"/>
      <c r="Q38" s="236">
        <v>2135</v>
      </c>
      <c r="R38" s="227"/>
      <c r="S38" s="237">
        <v>94.72049689440993</v>
      </c>
    </row>
    <row r="39" spans="1:19" s="230" customFormat="1" ht="10.5" customHeight="1">
      <c r="A39" s="215" t="s">
        <v>170</v>
      </c>
      <c r="C39" s="227">
        <v>2894</v>
      </c>
      <c r="D39" s="227"/>
      <c r="E39" s="227">
        <v>2554</v>
      </c>
      <c r="F39" s="227"/>
      <c r="G39" s="229">
        <v>88.25155494125777</v>
      </c>
      <c r="H39" s="227"/>
      <c r="I39" s="227">
        <v>429</v>
      </c>
      <c r="J39" s="227"/>
      <c r="K39" s="227">
        <v>360</v>
      </c>
      <c r="L39" s="227"/>
      <c r="M39" s="229">
        <v>83.91608391608392</v>
      </c>
      <c r="N39" s="227"/>
      <c r="O39" s="227">
        <v>904</v>
      </c>
      <c r="P39" s="227"/>
      <c r="Q39" s="227">
        <v>789</v>
      </c>
      <c r="R39" s="227"/>
      <c r="S39" s="229">
        <v>87.27876106194691</v>
      </c>
    </row>
    <row r="40" spans="1:19" s="230" customFormat="1" ht="10.5" customHeight="1">
      <c r="A40" s="215" t="s">
        <v>38</v>
      </c>
      <c r="C40" s="227">
        <v>3395</v>
      </c>
      <c r="D40" s="227"/>
      <c r="E40" s="227">
        <v>2882</v>
      </c>
      <c r="F40" s="227"/>
      <c r="G40" s="229">
        <v>84.88954344624447</v>
      </c>
      <c r="H40" s="227"/>
      <c r="I40" s="227">
        <v>420</v>
      </c>
      <c r="J40" s="227"/>
      <c r="K40" s="227">
        <v>376</v>
      </c>
      <c r="L40" s="227"/>
      <c r="M40" s="229">
        <v>89.52380952380953</v>
      </c>
      <c r="N40" s="227"/>
      <c r="O40" s="227">
        <v>974</v>
      </c>
      <c r="P40" s="227"/>
      <c r="Q40" s="227">
        <v>794</v>
      </c>
      <c r="R40" s="227"/>
      <c r="S40" s="229">
        <v>81.51950718685832</v>
      </c>
    </row>
    <row r="41" spans="1:19" s="230" customFormat="1" ht="10.5" customHeight="1">
      <c r="A41" s="215" t="s">
        <v>43</v>
      </c>
      <c r="C41" s="227">
        <v>684</v>
      </c>
      <c r="D41" s="227"/>
      <c r="E41" s="227">
        <v>464</v>
      </c>
      <c r="F41" s="227"/>
      <c r="G41" s="229">
        <v>67.83625730994152</v>
      </c>
      <c r="H41" s="227"/>
      <c r="I41" s="227">
        <v>105</v>
      </c>
      <c r="J41" s="227"/>
      <c r="K41" s="227">
        <v>67</v>
      </c>
      <c r="L41" s="227"/>
      <c r="M41" s="229">
        <v>63.8095238095238</v>
      </c>
      <c r="N41" s="227"/>
      <c r="O41" s="227">
        <v>140</v>
      </c>
      <c r="P41" s="227"/>
      <c r="Q41" s="227">
        <v>97</v>
      </c>
      <c r="R41" s="227"/>
      <c r="S41" s="229">
        <v>69.28571428571428</v>
      </c>
    </row>
    <row r="42" spans="1:19" s="230" customFormat="1" ht="10.5" customHeight="1">
      <c r="A42" s="215" t="s">
        <v>39</v>
      </c>
      <c r="C42" s="227">
        <v>3201</v>
      </c>
      <c r="D42" s="227"/>
      <c r="E42" s="227">
        <v>2812</v>
      </c>
      <c r="F42" s="227"/>
      <c r="G42" s="229">
        <v>87.84754764136208</v>
      </c>
      <c r="H42" s="227"/>
      <c r="I42" s="227">
        <v>567</v>
      </c>
      <c r="J42" s="227"/>
      <c r="K42" s="227">
        <v>483</v>
      </c>
      <c r="L42" s="227"/>
      <c r="M42" s="229">
        <v>85.18518518518519</v>
      </c>
      <c r="N42" s="227"/>
      <c r="O42" s="227">
        <v>1010</v>
      </c>
      <c r="P42" s="227"/>
      <c r="Q42" s="227">
        <v>884</v>
      </c>
      <c r="R42" s="227"/>
      <c r="S42" s="229">
        <v>87.52475247524752</v>
      </c>
    </row>
    <row r="43" spans="1:19" s="230" customFormat="1" ht="10.5" customHeight="1">
      <c r="A43" s="235" t="s">
        <v>26</v>
      </c>
      <c r="C43" s="236">
        <v>1211</v>
      </c>
      <c r="D43" s="227"/>
      <c r="E43" s="236">
        <v>982</v>
      </c>
      <c r="F43" s="227"/>
      <c r="G43" s="237">
        <v>81.09000825763832</v>
      </c>
      <c r="H43" s="227"/>
      <c r="I43" s="236">
        <v>140</v>
      </c>
      <c r="J43" s="227"/>
      <c r="K43" s="236">
        <v>118</v>
      </c>
      <c r="L43" s="327"/>
      <c r="M43" s="237">
        <v>84.28571428571429</v>
      </c>
      <c r="N43" s="227"/>
      <c r="O43" s="236">
        <v>322</v>
      </c>
      <c r="P43" s="227"/>
      <c r="Q43" s="236">
        <v>243</v>
      </c>
      <c r="R43" s="227"/>
      <c r="S43" s="237">
        <v>75.46583850931677</v>
      </c>
    </row>
    <row r="44" spans="1:19" s="230" customFormat="1" ht="10.5" customHeight="1">
      <c r="A44" s="215" t="s">
        <v>171</v>
      </c>
      <c r="C44" s="227">
        <v>2144</v>
      </c>
      <c r="D44" s="227"/>
      <c r="E44" s="227">
        <v>1768</v>
      </c>
      <c r="F44" s="227"/>
      <c r="G44" s="229">
        <v>82.46268656716418</v>
      </c>
      <c r="H44" s="227"/>
      <c r="I44" s="227">
        <v>441</v>
      </c>
      <c r="J44" s="227"/>
      <c r="K44" s="227">
        <v>379</v>
      </c>
      <c r="L44" s="227"/>
      <c r="M44" s="229">
        <v>85.94104308390023</v>
      </c>
      <c r="N44" s="227"/>
      <c r="O44" s="227">
        <v>719</v>
      </c>
      <c r="P44" s="227"/>
      <c r="Q44" s="227">
        <v>588</v>
      </c>
      <c r="R44" s="227"/>
      <c r="S44" s="229">
        <v>81.78025034770513</v>
      </c>
    </row>
    <row r="45" spans="1:19" s="230" customFormat="1" ht="10.5" customHeight="1">
      <c r="A45" s="215" t="s">
        <v>40</v>
      </c>
      <c r="C45" s="227">
        <v>404</v>
      </c>
      <c r="D45" s="227"/>
      <c r="E45" s="227">
        <v>306</v>
      </c>
      <c r="F45" s="227"/>
      <c r="G45" s="229">
        <v>75.74257425742574</v>
      </c>
      <c r="H45" s="227"/>
      <c r="I45" s="227">
        <v>46</v>
      </c>
      <c r="J45" s="227"/>
      <c r="K45" s="227">
        <v>37</v>
      </c>
      <c r="L45" s="227"/>
      <c r="M45" s="229">
        <v>80.43478260869566</v>
      </c>
      <c r="N45" s="227"/>
      <c r="O45" s="227">
        <v>128</v>
      </c>
      <c r="P45" s="227"/>
      <c r="Q45" s="227">
        <v>112</v>
      </c>
      <c r="R45" s="227"/>
      <c r="S45" s="229">
        <v>87.5</v>
      </c>
    </row>
    <row r="46" spans="1:19" s="230" customFormat="1" ht="10.5" customHeight="1">
      <c r="A46" s="215" t="s">
        <v>172</v>
      </c>
      <c r="C46" s="227">
        <v>1673</v>
      </c>
      <c r="D46" s="227"/>
      <c r="E46" s="227">
        <v>1404</v>
      </c>
      <c r="F46" s="227"/>
      <c r="G46" s="229">
        <v>83.9210998206814</v>
      </c>
      <c r="H46" s="227"/>
      <c r="I46" s="227">
        <v>204</v>
      </c>
      <c r="J46" s="227"/>
      <c r="K46" s="227">
        <v>181</v>
      </c>
      <c r="L46" s="227"/>
      <c r="M46" s="229">
        <v>88.72549019607843</v>
      </c>
      <c r="N46" s="227"/>
      <c r="O46" s="227">
        <v>602</v>
      </c>
      <c r="P46" s="227"/>
      <c r="Q46" s="227">
        <v>468</v>
      </c>
      <c r="R46" s="227"/>
      <c r="S46" s="229">
        <v>77.74086378737542</v>
      </c>
    </row>
    <row r="47" spans="1:19" s="230" customFormat="1" ht="10.5" customHeight="1">
      <c r="A47" s="215" t="s">
        <v>41</v>
      </c>
      <c r="C47" s="227">
        <v>2758</v>
      </c>
      <c r="D47" s="227"/>
      <c r="E47" s="227">
        <v>2216</v>
      </c>
      <c r="F47" s="227"/>
      <c r="G47" s="229">
        <v>80.34807831762146</v>
      </c>
      <c r="H47" s="227"/>
      <c r="I47" s="227">
        <v>542</v>
      </c>
      <c r="J47" s="227"/>
      <c r="K47" s="227">
        <v>420</v>
      </c>
      <c r="L47" s="227"/>
      <c r="M47" s="229">
        <v>77.49077490774908</v>
      </c>
      <c r="N47" s="227"/>
      <c r="O47" s="227">
        <v>932</v>
      </c>
      <c r="P47" s="227"/>
      <c r="Q47" s="227">
        <v>732</v>
      </c>
      <c r="R47" s="227"/>
      <c r="S47" s="229">
        <v>78.54077253218884</v>
      </c>
    </row>
    <row r="48" spans="1:19" s="230" customFormat="1" ht="10.5" customHeight="1">
      <c r="A48" s="235" t="s">
        <v>173</v>
      </c>
      <c r="C48" s="236">
        <v>11248</v>
      </c>
      <c r="D48" s="227"/>
      <c r="E48" s="236">
        <v>7164</v>
      </c>
      <c r="F48" s="227"/>
      <c r="G48" s="237">
        <v>63.69132290184921</v>
      </c>
      <c r="H48" s="227"/>
      <c r="I48" s="236">
        <v>2234</v>
      </c>
      <c r="J48" s="227"/>
      <c r="K48" s="236">
        <v>1372</v>
      </c>
      <c r="L48" s="227"/>
      <c r="M48" s="237">
        <v>61.41450313339302</v>
      </c>
      <c r="N48" s="227"/>
      <c r="O48" s="236">
        <v>3558</v>
      </c>
      <c r="P48" s="227"/>
      <c r="Q48" s="236">
        <v>2155</v>
      </c>
      <c r="R48" s="227"/>
      <c r="S48" s="237">
        <v>60.56773468240585</v>
      </c>
    </row>
    <row r="49" spans="1:19" s="230" customFormat="1" ht="10.5" customHeight="1">
      <c r="A49" s="215" t="s">
        <v>42</v>
      </c>
      <c r="C49" s="227">
        <v>6051</v>
      </c>
      <c r="D49" s="227"/>
      <c r="E49" s="227">
        <v>5007</v>
      </c>
      <c r="F49" s="227"/>
      <c r="G49" s="229">
        <v>82.74665344571144</v>
      </c>
      <c r="H49" s="227"/>
      <c r="I49" s="227">
        <v>880</v>
      </c>
      <c r="J49" s="227"/>
      <c r="K49" s="227">
        <v>731</v>
      </c>
      <c r="L49" s="227"/>
      <c r="M49" s="229">
        <v>83.06818181818181</v>
      </c>
      <c r="N49" s="227"/>
      <c r="O49" s="227">
        <v>1826</v>
      </c>
      <c r="P49" s="227"/>
      <c r="Q49" s="227">
        <v>1485</v>
      </c>
      <c r="R49" s="227"/>
      <c r="S49" s="229">
        <v>81.32530120481928</v>
      </c>
    </row>
    <row r="50" spans="1:19" s="230" customFormat="1" ht="10.5" customHeight="1">
      <c r="A50" s="215" t="s">
        <v>174</v>
      </c>
      <c r="C50" s="227">
        <v>3493</v>
      </c>
      <c r="D50" s="227"/>
      <c r="E50" s="227">
        <v>2965</v>
      </c>
      <c r="F50" s="227"/>
      <c r="G50" s="229">
        <v>84.88405382192957</v>
      </c>
      <c r="H50" s="227"/>
      <c r="I50" s="227">
        <v>636</v>
      </c>
      <c r="J50" s="227"/>
      <c r="K50" s="227">
        <v>548</v>
      </c>
      <c r="L50" s="227"/>
      <c r="M50" s="229">
        <v>86.16352201257862</v>
      </c>
      <c r="N50" s="227"/>
      <c r="O50" s="227">
        <v>1081</v>
      </c>
      <c r="P50" s="227"/>
      <c r="Q50" s="227">
        <v>916</v>
      </c>
      <c r="R50" s="227"/>
      <c r="S50" s="229">
        <v>84.736355226642</v>
      </c>
    </row>
    <row r="51" spans="1:19" s="230" customFormat="1" ht="10.5" customHeight="1">
      <c r="A51" s="215" t="s">
        <v>175</v>
      </c>
      <c r="C51" s="227">
        <v>3266</v>
      </c>
      <c r="D51" s="227"/>
      <c r="E51" s="227">
        <v>2635</v>
      </c>
      <c r="F51" s="227"/>
      <c r="G51" s="229">
        <v>80.67973055725658</v>
      </c>
      <c r="H51" s="227"/>
      <c r="I51" s="227">
        <v>616</v>
      </c>
      <c r="J51" s="227"/>
      <c r="K51" s="227">
        <v>499</v>
      </c>
      <c r="L51" s="227"/>
      <c r="M51" s="229">
        <v>81.0064935064935</v>
      </c>
      <c r="N51" s="227"/>
      <c r="O51" s="227">
        <v>1100</v>
      </c>
      <c r="P51" s="227"/>
      <c r="Q51" s="227">
        <v>898</v>
      </c>
      <c r="R51" s="227"/>
      <c r="S51" s="229">
        <v>81.63636363636364</v>
      </c>
    </row>
    <row r="52" spans="1:19" s="230" customFormat="1" ht="10.5" customHeight="1">
      <c r="A52" s="215" t="s">
        <v>176</v>
      </c>
      <c r="C52" s="227">
        <v>3876</v>
      </c>
      <c r="D52" s="227"/>
      <c r="E52" s="227">
        <v>3281</v>
      </c>
      <c r="F52" s="227"/>
      <c r="G52" s="229">
        <v>84.64912280701753</v>
      </c>
      <c r="H52" s="227"/>
      <c r="I52" s="227">
        <v>542</v>
      </c>
      <c r="J52" s="227"/>
      <c r="K52" s="227">
        <v>462</v>
      </c>
      <c r="L52" s="227"/>
      <c r="M52" s="229">
        <v>85.23985239852398</v>
      </c>
      <c r="N52" s="227"/>
      <c r="O52" s="227">
        <v>1262</v>
      </c>
      <c r="P52" s="227"/>
      <c r="Q52" s="227">
        <v>1064</v>
      </c>
      <c r="R52" s="227"/>
      <c r="S52" s="229">
        <v>84.31061806656102</v>
      </c>
    </row>
    <row r="53" spans="1:19" s="230" customFormat="1" ht="10.5" customHeight="1">
      <c r="A53" s="235" t="s">
        <v>177</v>
      </c>
      <c r="B53" s="53"/>
      <c r="C53" s="236">
        <v>3602</v>
      </c>
      <c r="D53" s="236"/>
      <c r="E53" s="236">
        <v>2211</v>
      </c>
      <c r="F53" s="236"/>
      <c r="G53" s="237">
        <v>61.38256524153248</v>
      </c>
      <c r="H53" s="236"/>
      <c r="I53" s="236">
        <v>2053</v>
      </c>
      <c r="J53" s="236"/>
      <c r="K53" s="236">
        <v>1169</v>
      </c>
      <c r="L53" s="236"/>
      <c r="M53" s="237">
        <v>56.94106186069167</v>
      </c>
      <c r="N53" s="236"/>
      <c r="O53" s="236">
        <v>47</v>
      </c>
      <c r="P53" s="236"/>
      <c r="Q53" s="236">
        <v>36</v>
      </c>
      <c r="R53" s="236"/>
      <c r="S53" s="237">
        <v>76.59574468085107</v>
      </c>
    </row>
    <row r="54" spans="1:19" s="230" customFormat="1" ht="10.5" customHeight="1">
      <c r="A54" s="215"/>
      <c r="G54" s="328"/>
      <c r="M54" s="328"/>
      <c r="S54" s="328"/>
    </row>
    <row r="55" ht="10.5" customHeight="1">
      <c r="A55" s="215"/>
    </row>
    <row r="56" ht="10.5" customHeight="1">
      <c r="A56" s="215"/>
    </row>
    <row r="57" ht="10.5" customHeight="1">
      <c r="A57" s="215"/>
    </row>
    <row r="58" ht="10.5" customHeight="1">
      <c r="A58" s="215"/>
    </row>
    <row r="59" ht="10.5" customHeight="1">
      <c r="A59" s="215"/>
    </row>
    <row r="60" ht="10.5" customHeight="1">
      <c r="A60" s="215"/>
    </row>
    <row r="61" ht="10.5" customHeight="1">
      <c r="A61" s="215"/>
    </row>
    <row r="62" ht="12.75">
      <c r="A62" s="215"/>
    </row>
    <row r="63" ht="12.75">
      <c r="A63" s="215"/>
    </row>
    <row r="64" ht="12.75">
      <c r="A64" s="215"/>
    </row>
    <row r="65" ht="12.75">
      <c r="A65" s="215"/>
    </row>
    <row r="66" ht="12.75">
      <c r="A66" s="215"/>
    </row>
    <row r="67" ht="12.75">
      <c r="A67" s="215"/>
    </row>
    <row r="68" ht="12.75">
      <c r="A68" s="215"/>
    </row>
    <row r="69" ht="12.75">
      <c r="A69" s="215"/>
    </row>
    <row r="70" ht="12.75">
      <c r="A70" s="215"/>
    </row>
    <row r="71" ht="12.75">
      <c r="A71" s="215"/>
    </row>
    <row r="72" ht="12.75">
      <c r="A72" s="215"/>
    </row>
    <row r="73" ht="12.75">
      <c r="A73" s="215"/>
    </row>
    <row r="74" ht="12.75">
      <c r="A74" s="215"/>
    </row>
    <row r="75" ht="12.75">
      <c r="A75" s="215"/>
    </row>
    <row r="76" ht="12.75">
      <c r="A76" s="215"/>
    </row>
    <row r="77" ht="12.75">
      <c r="A77" s="215"/>
    </row>
    <row r="78" ht="12.75">
      <c r="A78" s="215"/>
    </row>
    <row r="79" ht="12.75">
      <c r="A79" s="215"/>
    </row>
    <row r="80" ht="12.75">
      <c r="A80" s="215"/>
    </row>
    <row r="81" ht="12.75">
      <c r="A81" s="215"/>
    </row>
    <row r="82" ht="12.75">
      <c r="A82" s="215"/>
    </row>
    <row r="83" ht="12.75">
      <c r="A83" s="215"/>
    </row>
    <row r="84" ht="12.75">
      <c r="A84" s="215"/>
    </row>
    <row r="85" ht="12.75">
      <c r="A85" s="215"/>
    </row>
    <row r="86" ht="12.75">
      <c r="A86" s="215"/>
    </row>
    <row r="87" ht="12.75">
      <c r="A87" s="215"/>
    </row>
    <row r="88" ht="12.75">
      <c r="A88" s="215"/>
    </row>
    <row r="89" ht="12.75">
      <c r="A89" s="215"/>
    </row>
    <row r="90" ht="12.75">
      <c r="A90" s="215"/>
    </row>
    <row r="91" ht="12.75">
      <c r="A91" s="215"/>
    </row>
    <row r="92" ht="12.75">
      <c r="A92" s="215"/>
    </row>
    <row r="93" ht="12.75">
      <c r="A93" s="215"/>
    </row>
    <row r="94" ht="12.75">
      <c r="A94" s="215"/>
    </row>
    <row r="95" ht="12.75">
      <c r="A95" s="215"/>
    </row>
    <row r="96" ht="12.75">
      <c r="A96" s="215"/>
    </row>
    <row r="97" ht="12.75">
      <c r="A97" s="215"/>
    </row>
    <row r="98" ht="12.75">
      <c r="A98" s="215"/>
    </row>
    <row r="99" ht="12.75">
      <c r="A99" s="215"/>
    </row>
    <row r="100" ht="12.75">
      <c r="A100" s="215"/>
    </row>
    <row r="101" ht="12.75">
      <c r="A101" s="215"/>
    </row>
    <row r="102" ht="12.75">
      <c r="A102" s="215"/>
    </row>
    <row r="103" ht="12.75">
      <c r="A103" s="215"/>
    </row>
    <row r="104" ht="12.75">
      <c r="A104" s="215"/>
    </row>
    <row r="105" ht="12.75">
      <c r="A105" s="215"/>
    </row>
    <row r="106" ht="12.75">
      <c r="A106" s="215"/>
    </row>
    <row r="107" ht="12.75">
      <c r="A107" s="215"/>
    </row>
    <row r="108" ht="12.75">
      <c r="A108" s="215"/>
    </row>
    <row r="109" ht="12.75">
      <c r="A109" s="215"/>
    </row>
    <row r="110" ht="12.75">
      <c r="A110" s="215"/>
    </row>
    <row r="111" ht="12.75">
      <c r="A111" s="215"/>
    </row>
    <row r="112" ht="12.75">
      <c r="A112" s="215"/>
    </row>
    <row r="113" ht="12.75">
      <c r="A113" s="215"/>
    </row>
    <row r="114" ht="12.75">
      <c r="A114" s="215"/>
    </row>
    <row r="115" ht="12.75">
      <c r="A115" s="215"/>
    </row>
    <row r="116" ht="12.75">
      <c r="A116" s="215"/>
    </row>
    <row r="117" ht="12.75">
      <c r="A117" s="215"/>
    </row>
    <row r="118" ht="12.75">
      <c r="A118" s="215"/>
    </row>
    <row r="119" ht="12.75">
      <c r="A119" s="215"/>
    </row>
    <row r="120" ht="12.75">
      <c r="A120" s="215"/>
    </row>
    <row r="121" ht="12.75">
      <c r="A121" s="215"/>
    </row>
    <row r="122" ht="12.75">
      <c r="A122" s="215"/>
    </row>
    <row r="123" ht="12.75">
      <c r="A123" s="215"/>
    </row>
    <row r="124" ht="12.75">
      <c r="A124" s="215"/>
    </row>
    <row r="125" ht="12.75">
      <c r="A125" s="215"/>
    </row>
    <row r="126" ht="12.75">
      <c r="A126" s="215"/>
    </row>
    <row r="127" ht="12.75">
      <c r="A127" s="215"/>
    </row>
    <row r="128" ht="12.75">
      <c r="A128" s="215"/>
    </row>
    <row r="129" ht="12.75">
      <c r="A129" s="215"/>
    </row>
    <row r="130" ht="12.75">
      <c r="A130" s="215"/>
    </row>
    <row r="131" ht="12.75">
      <c r="A131" s="215"/>
    </row>
    <row r="132" ht="12.75">
      <c r="A132" s="215"/>
    </row>
    <row r="133" ht="12.75">
      <c r="A133" s="215"/>
    </row>
    <row r="134" ht="12.75">
      <c r="A134" s="215"/>
    </row>
    <row r="135" ht="12.75">
      <c r="A135" s="215"/>
    </row>
    <row r="136" ht="12.75">
      <c r="A136" s="215"/>
    </row>
    <row r="137" ht="12.75">
      <c r="A137" s="215"/>
    </row>
    <row r="138" ht="12.75">
      <c r="A138" s="215"/>
    </row>
    <row r="139" ht="12.75">
      <c r="A139" s="215"/>
    </row>
    <row r="140" ht="12.75">
      <c r="A140" s="215"/>
    </row>
    <row r="141" ht="12.75">
      <c r="A141" s="215"/>
    </row>
    <row r="142" ht="12.75">
      <c r="A142" s="215"/>
    </row>
    <row r="143" ht="12.75">
      <c r="A143" s="215"/>
    </row>
    <row r="144" ht="12.75">
      <c r="A144" s="215"/>
    </row>
    <row r="145" ht="12.75">
      <c r="A145" s="215"/>
    </row>
    <row r="146" ht="12.75">
      <c r="A146" s="215"/>
    </row>
    <row r="147" ht="12.75">
      <c r="A147" s="215"/>
    </row>
    <row r="148" ht="12.75">
      <c r="A148" s="215"/>
    </row>
    <row r="149" ht="12.75">
      <c r="A149" s="215"/>
    </row>
    <row r="150" ht="12.75">
      <c r="A150" s="215"/>
    </row>
    <row r="151" ht="12.75">
      <c r="A151" s="23"/>
    </row>
    <row r="152" ht="12.75">
      <c r="A152" s="23"/>
    </row>
    <row r="153" ht="12.75">
      <c r="A153" s="23"/>
    </row>
    <row r="154" ht="12.75">
      <c r="A154" s="23"/>
    </row>
    <row r="155" ht="12.75">
      <c r="A155" s="23"/>
    </row>
    <row r="156" ht="12.75">
      <c r="A156" s="23"/>
    </row>
    <row r="157" ht="12.75">
      <c r="A157" s="23"/>
    </row>
    <row r="158" ht="12.75">
      <c r="A158" s="23"/>
    </row>
    <row r="159" ht="12.75">
      <c r="A159" s="23"/>
    </row>
    <row r="160" ht="12.75">
      <c r="A160" s="23"/>
    </row>
    <row r="161" ht="12.75">
      <c r="A161" s="23"/>
    </row>
    <row r="162" ht="12.75">
      <c r="A162" s="23"/>
    </row>
    <row r="163" ht="12.75">
      <c r="A163" s="23"/>
    </row>
    <row r="164" ht="12.75">
      <c r="A164" s="23"/>
    </row>
    <row r="165" ht="12.75">
      <c r="A165" s="23"/>
    </row>
    <row r="166" ht="12.75">
      <c r="A166" s="23"/>
    </row>
    <row r="167" ht="12.75">
      <c r="A167" s="23"/>
    </row>
    <row r="168" ht="12.75">
      <c r="A168" s="23"/>
    </row>
    <row r="169" ht="12.75">
      <c r="A169" s="23"/>
    </row>
    <row r="170" ht="12.75">
      <c r="A170" s="23"/>
    </row>
    <row r="171" ht="12.75">
      <c r="A171" s="23"/>
    </row>
    <row r="172" ht="12.75">
      <c r="A172" s="23"/>
    </row>
    <row r="173" ht="12.75">
      <c r="A173" s="23"/>
    </row>
    <row r="174" ht="12.75">
      <c r="A174" s="23"/>
    </row>
    <row r="175" ht="12.75">
      <c r="A175" s="23"/>
    </row>
    <row r="176" ht="12.75">
      <c r="A176" s="23"/>
    </row>
    <row r="177" ht="12.75">
      <c r="A177" s="23"/>
    </row>
    <row r="178" ht="12.75">
      <c r="A178" s="23"/>
    </row>
    <row r="179" ht="12.75">
      <c r="A179" s="23"/>
    </row>
    <row r="180" ht="12.75">
      <c r="A180" s="23"/>
    </row>
    <row r="181" ht="12.75">
      <c r="A181" s="23"/>
    </row>
    <row r="182" ht="12.75">
      <c r="A182" s="23"/>
    </row>
    <row r="183" ht="12.75">
      <c r="A183" s="23"/>
    </row>
    <row r="184" ht="12.75">
      <c r="A184" s="23"/>
    </row>
    <row r="185" ht="12.75">
      <c r="A185" s="23"/>
    </row>
    <row r="186" ht="12.75">
      <c r="A186" s="23"/>
    </row>
    <row r="187" ht="12.75">
      <c r="A187" s="23"/>
    </row>
    <row r="188" ht="12.75">
      <c r="A188" s="23"/>
    </row>
    <row r="189" ht="12.75">
      <c r="A189" s="23"/>
    </row>
    <row r="190" ht="12.75">
      <c r="A190" s="23"/>
    </row>
    <row r="191" ht="12.75">
      <c r="A191" s="23"/>
    </row>
    <row r="192" ht="12.75">
      <c r="A192" s="23"/>
    </row>
    <row r="193" ht="12.75">
      <c r="A193" s="23"/>
    </row>
    <row r="194" ht="12.75">
      <c r="A194" s="23"/>
    </row>
    <row r="195" ht="12.75">
      <c r="A195" s="23"/>
    </row>
    <row r="196" ht="12.75">
      <c r="A196" s="23"/>
    </row>
    <row r="197" ht="12.75">
      <c r="A197" s="23"/>
    </row>
    <row r="198" ht="12.75">
      <c r="A198" s="23"/>
    </row>
    <row r="199" ht="12.75">
      <c r="A199" s="23"/>
    </row>
    <row r="200" ht="12.75">
      <c r="A200" s="23"/>
    </row>
    <row r="201" ht="12.75">
      <c r="A201" s="23"/>
    </row>
    <row r="202" ht="12.75">
      <c r="A202" s="23"/>
    </row>
    <row r="203" ht="12.75">
      <c r="A203" s="23"/>
    </row>
    <row r="204" ht="12.75">
      <c r="A204" s="23"/>
    </row>
    <row r="205" ht="12.75">
      <c r="A205" s="23"/>
    </row>
    <row r="206" ht="12.75">
      <c r="A206" s="23"/>
    </row>
    <row r="207" ht="12.75">
      <c r="A207" s="23"/>
    </row>
    <row r="208" ht="12.75">
      <c r="A208" s="23"/>
    </row>
    <row r="209" ht="12.75">
      <c r="A209" s="23"/>
    </row>
    <row r="210" ht="12.75">
      <c r="A210" s="23"/>
    </row>
    <row r="211" ht="12.75">
      <c r="A211" s="23"/>
    </row>
    <row r="212" ht="12.75">
      <c r="A212" s="23"/>
    </row>
    <row r="213" ht="12.75">
      <c r="A213" s="23"/>
    </row>
    <row r="214" ht="12.75">
      <c r="A214" s="23"/>
    </row>
    <row r="215" ht="12.75">
      <c r="A215" s="23"/>
    </row>
    <row r="216" ht="12.75">
      <c r="A216" s="23"/>
    </row>
    <row r="217" ht="12.75">
      <c r="A217" s="23"/>
    </row>
    <row r="218" ht="12.75">
      <c r="A218" s="23"/>
    </row>
    <row r="219" ht="12.75">
      <c r="A219" s="23"/>
    </row>
    <row r="220" ht="12.75">
      <c r="A220" s="23"/>
    </row>
    <row r="221" ht="12.75">
      <c r="A221" s="23"/>
    </row>
    <row r="222" ht="12.75">
      <c r="A222" s="23"/>
    </row>
    <row r="223" ht="12.75">
      <c r="A223" s="23"/>
    </row>
    <row r="224" ht="12.75">
      <c r="A224" s="23"/>
    </row>
    <row r="225" ht="12.75">
      <c r="A225" s="23"/>
    </row>
    <row r="226" ht="12.75">
      <c r="A226" s="23"/>
    </row>
    <row r="227" ht="12.75">
      <c r="A227" s="23"/>
    </row>
    <row r="228" ht="12.75">
      <c r="A228" s="23"/>
    </row>
    <row r="229" ht="12.75">
      <c r="A229" s="23"/>
    </row>
    <row r="230" ht="12.75">
      <c r="A230" s="23"/>
    </row>
    <row r="231" ht="12.75">
      <c r="A231" s="23"/>
    </row>
  </sheetData>
  <printOptions/>
  <pageMargins left="0.984251968503937" right="0.3937007874015748" top="1.5748031496062993" bottom="0.5511811023622047" header="0.1968503937007874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2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.57421875" style="23" customWidth="1"/>
    <col min="2" max="2" width="0.85546875" style="23" customWidth="1"/>
    <col min="3" max="3" width="6.8515625" style="23" customWidth="1"/>
    <col min="4" max="4" width="0.85546875" style="23" customWidth="1"/>
    <col min="5" max="5" width="7.8515625" style="23" customWidth="1"/>
    <col min="6" max="6" width="0.85546875" style="23" customWidth="1"/>
    <col min="7" max="7" width="5.57421875" style="23" customWidth="1"/>
    <col min="8" max="8" width="0.85546875" style="23" customWidth="1"/>
    <col min="9" max="9" width="6.8515625" style="23" customWidth="1"/>
    <col min="10" max="10" width="0.85546875" style="23" customWidth="1"/>
    <col min="11" max="11" width="7.8515625" style="23" customWidth="1"/>
    <col min="12" max="12" width="0.85546875" style="23" customWidth="1"/>
    <col min="13" max="13" width="5.57421875" style="23" customWidth="1"/>
    <col min="14" max="14" width="0.85546875" style="23" customWidth="1"/>
    <col min="15" max="15" width="6.8515625" style="23" customWidth="1"/>
    <col min="16" max="16" width="0.85546875" style="23" customWidth="1"/>
    <col min="17" max="17" width="7.8515625" style="23" customWidth="1"/>
    <col min="18" max="18" width="0.85546875" style="23" customWidth="1"/>
    <col min="19" max="19" width="18.7109375" style="23" customWidth="1"/>
    <col min="20" max="16384" width="11.421875" style="23" customWidth="1"/>
  </cols>
  <sheetData>
    <row r="1" spans="1:19" s="330" customFormat="1" ht="16.5" customHeight="1">
      <c r="A1" s="19" t="s">
        <v>207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3"/>
      <c r="S1" s="283"/>
    </row>
    <row r="2" spans="1:19" s="330" customFormat="1" ht="16.5" customHeight="1">
      <c r="A2" s="19" t="s">
        <v>204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3"/>
      <c r="S2" s="283"/>
    </row>
    <row r="3" spans="1:17" s="332" customFormat="1" ht="17.25" customHeight="1">
      <c r="A3" s="19" t="s">
        <v>199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</row>
    <row r="4" spans="1:19" s="334" customFormat="1" ht="14.25" customHeight="1" thickBot="1">
      <c r="A4" s="333"/>
      <c r="S4" s="51" t="s">
        <v>287</v>
      </c>
    </row>
    <row r="5" spans="1:19" s="295" customFormat="1" ht="10.5" customHeight="1">
      <c r="A5" s="292" t="s">
        <v>205</v>
      </c>
      <c r="B5" s="293"/>
      <c r="C5" s="293"/>
      <c r="D5" s="293"/>
      <c r="E5" s="293"/>
      <c r="F5" s="291"/>
      <c r="G5" s="292" t="s">
        <v>192</v>
      </c>
      <c r="H5" s="293"/>
      <c r="I5" s="293"/>
      <c r="J5" s="293"/>
      <c r="K5" s="293"/>
      <c r="L5" s="291"/>
      <c r="M5" s="292" t="s">
        <v>193</v>
      </c>
      <c r="N5" s="293"/>
      <c r="O5" s="293"/>
      <c r="P5" s="293"/>
      <c r="Q5" s="293"/>
      <c r="R5" s="293"/>
      <c r="S5" s="292" t="s">
        <v>24</v>
      </c>
    </row>
    <row r="6" spans="1:17" s="295" customFormat="1" ht="10.5" customHeight="1">
      <c r="A6" s="335" t="s">
        <v>200</v>
      </c>
      <c r="B6" s="296"/>
      <c r="C6" s="335" t="s">
        <v>188</v>
      </c>
      <c r="D6" s="296"/>
      <c r="E6" s="335" t="s">
        <v>201</v>
      </c>
      <c r="F6" s="298"/>
      <c r="G6" s="335" t="s">
        <v>200</v>
      </c>
      <c r="H6" s="296"/>
      <c r="I6" s="335" t="s">
        <v>188</v>
      </c>
      <c r="J6" s="296"/>
      <c r="K6" s="335" t="s">
        <v>201</v>
      </c>
      <c r="L6" s="298"/>
      <c r="M6" s="335" t="s">
        <v>200</v>
      </c>
      <c r="N6" s="296"/>
      <c r="O6" s="335" t="s">
        <v>188</v>
      </c>
      <c r="P6" s="296"/>
      <c r="Q6" s="335" t="s">
        <v>201</v>
      </c>
    </row>
    <row r="7" spans="1:19" s="295" customFormat="1" ht="10.5" customHeight="1">
      <c r="A7" s="336" t="s">
        <v>202</v>
      </c>
      <c r="B7" s="299"/>
      <c r="C7" s="337"/>
      <c r="D7" s="299"/>
      <c r="E7" s="336" t="s">
        <v>203</v>
      </c>
      <c r="F7" s="299"/>
      <c r="G7" s="336" t="s">
        <v>202</v>
      </c>
      <c r="H7" s="299"/>
      <c r="I7" s="337"/>
      <c r="J7" s="299"/>
      <c r="K7" s="336" t="s">
        <v>203</v>
      </c>
      <c r="L7" s="299"/>
      <c r="M7" s="336" t="s">
        <v>202</v>
      </c>
      <c r="N7" s="299"/>
      <c r="O7" s="337"/>
      <c r="P7" s="299"/>
      <c r="Q7" s="336" t="s">
        <v>203</v>
      </c>
      <c r="S7" s="338"/>
    </row>
    <row r="8" spans="1:19" s="290" customFormat="1" ht="11.25" customHeight="1">
      <c r="A8" s="242">
        <v>43874</v>
      </c>
      <c r="B8" s="243"/>
      <c r="C8" s="242">
        <v>35068</v>
      </c>
      <c r="D8" s="339"/>
      <c r="E8" s="302">
        <v>79.92888726808587</v>
      </c>
      <c r="F8" s="339"/>
      <c r="G8" s="242">
        <v>27310</v>
      </c>
      <c r="H8" s="243"/>
      <c r="I8" s="242">
        <v>22354</v>
      </c>
      <c r="J8" s="339"/>
      <c r="K8" s="302">
        <v>81.85280117173197</v>
      </c>
      <c r="L8" s="339"/>
      <c r="M8" s="242">
        <v>2654</v>
      </c>
      <c r="N8" s="243"/>
      <c r="O8" s="242">
        <v>2208</v>
      </c>
      <c r="P8" s="339"/>
      <c r="Q8" s="302">
        <v>83.19517709118311</v>
      </c>
      <c r="R8" s="320"/>
      <c r="S8" s="241" t="s">
        <v>19</v>
      </c>
    </row>
    <row r="9" spans="1:19" ht="10.5" customHeight="1">
      <c r="A9" s="227">
        <v>877</v>
      </c>
      <c r="B9" s="227"/>
      <c r="C9" s="227">
        <v>614</v>
      </c>
      <c r="D9" s="221"/>
      <c r="E9" s="229">
        <v>70.01140250855188</v>
      </c>
      <c r="F9" s="221"/>
      <c r="G9" s="227">
        <v>376</v>
      </c>
      <c r="H9" s="227"/>
      <c r="I9" s="227">
        <v>277</v>
      </c>
      <c r="J9" s="221"/>
      <c r="K9" s="229">
        <v>73.67021276595744</v>
      </c>
      <c r="L9" s="221"/>
      <c r="M9" s="227">
        <v>41</v>
      </c>
      <c r="N9" s="227"/>
      <c r="O9" s="227">
        <v>21</v>
      </c>
      <c r="P9" s="221"/>
      <c r="Q9" s="229">
        <v>51.21951219512195</v>
      </c>
      <c r="S9" s="215" t="s">
        <v>27</v>
      </c>
    </row>
    <row r="10" spans="1:19" ht="10.5" customHeight="1">
      <c r="A10" s="227">
        <v>610</v>
      </c>
      <c r="B10" s="227"/>
      <c r="C10" s="227">
        <v>531</v>
      </c>
      <c r="D10" s="221"/>
      <c r="E10" s="229">
        <v>87.04918032786885</v>
      </c>
      <c r="F10" s="221"/>
      <c r="G10" s="227">
        <v>540</v>
      </c>
      <c r="H10" s="227"/>
      <c r="I10" s="227">
        <v>483</v>
      </c>
      <c r="J10" s="221"/>
      <c r="K10" s="229">
        <v>89.44444444444444</v>
      </c>
      <c r="L10" s="221"/>
      <c r="M10" s="227">
        <v>39</v>
      </c>
      <c r="N10" s="227"/>
      <c r="O10" s="227">
        <v>38</v>
      </c>
      <c r="P10" s="221"/>
      <c r="Q10" s="229">
        <v>97.43589743589743</v>
      </c>
      <c r="S10" s="215" t="s">
        <v>151</v>
      </c>
    </row>
    <row r="11" spans="1:19" ht="10.5" customHeight="1">
      <c r="A11" s="227">
        <v>606</v>
      </c>
      <c r="B11" s="227"/>
      <c r="C11" s="227">
        <v>267</v>
      </c>
      <c r="D11" s="221"/>
      <c r="E11" s="229">
        <v>44.05940594059406</v>
      </c>
      <c r="F11" s="221"/>
      <c r="G11" s="227">
        <v>280</v>
      </c>
      <c r="H11" s="227"/>
      <c r="I11" s="227">
        <v>155</v>
      </c>
      <c r="J11" s="221"/>
      <c r="K11" s="229">
        <v>55.35714285714286</v>
      </c>
      <c r="L11" s="221"/>
      <c r="M11" s="227">
        <v>27</v>
      </c>
      <c r="N11" s="227"/>
      <c r="O11" s="227">
        <v>18</v>
      </c>
      <c r="P11" s="221"/>
      <c r="Q11" s="229">
        <v>66.66666666666666</v>
      </c>
      <c r="S11" s="215" t="s">
        <v>28</v>
      </c>
    </row>
    <row r="12" spans="1:19" ht="10.5" customHeight="1">
      <c r="A12" s="227">
        <v>1033</v>
      </c>
      <c r="B12" s="227"/>
      <c r="C12" s="227">
        <v>855</v>
      </c>
      <c r="D12" s="221"/>
      <c r="E12" s="229">
        <v>82.76863504356244</v>
      </c>
      <c r="F12" s="221"/>
      <c r="G12" s="227">
        <v>733</v>
      </c>
      <c r="H12" s="227"/>
      <c r="I12" s="227">
        <v>669</v>
      </c>
      <c r="J12" s="221"/>
      <c r="K12" s="229">
        <v>91.268758526603</v>
      </c>
      <c r="L12" s="221"/>
      <c r="M12" s="227">
        <v>76</v>
      </c>
      <c r="N12" s="227"/>
      <c r="O12" s="327">
        <v>70</v>
      </c>
      <c r="P12" s="221"/>
      <c r="Q12" s="229">
        <v>92.10526315789474</v>
      </c>
      <c r="S12" s="215" t="s">
        <v>29</v>
      </c>
    </row>
    <row r="13" spans="1:19" ht="10.5" customHeight="1">
      <c r="A13" s="236">
        <v>1863</v>
      </c>
      <c r="B13" s="227"/>
      <c r="C13" s="236">
        <v>1463</v>
      </c>
      <c r="D13" s="221"/>
      <c r="E13" s="237">
        <v>78.52925389157274</v>
      </c>
      <c r="F13" s="221"/>
      <c r="G13" s="236">
        <v>1136</v>
      </c>
      <c r="H13" s="227"/>
      <c r="I13" s="236">
        <v>805</v>
      </c>
      <c r="J13" s="221"/>
      <c r="K13" s="237">
        <v>70.86267605633803</v>
      </c>
      <c r="L13" s="221"/>
      <c r="M13" s="236">
        <v>58</v>
      </c>
      <c r="N13" s="227"/>
      <c r="O13" s="236">
        <v>44</v>
      </c>
      <c r="P13" s="221"/>
      <c r="Q13" s="237">
        <v>75.86206896551724</v>
      </c>
      <c r="S13" s="235" t="s">
        <v>152</v>
      </c>
    </row>
    <row r="14" spans="1:19" ht="10.5" customHeight="1">
      <c r="A14" s="227">
        <v>1968</v>
      </c>
      <c r="B14" s="227"/>
      <c r="C14" s="227">
        <v>1625</v>
      </c>
      <c r="D14" s="221"/>
      <c r="E14" s="229">
        <v>82.5711382113821</v>
      </c>
      <c r="F14" s="221"/>
      <c r="G14" s="227">
        <v>1011</v>
      </c>
      <c r="H14" s="227"/>
      <c r="I14" s="227">
        <v>896</v>
      </c>
      <c r="J14" s="221"/>
      <c r="K14" s="229">
        <v>88.62512363996044</v>
      </c>
      <c r="L14" s="221"/>
      <c r="M14" s="227">
        <v>247</v>
      </c>
      <c r="N14" s="227"/>
      <c r="O14" s="227">
        <v>228</v>
      </c>
      <c r="P14" s="221"/>
      <c r="Q14" s="229">
        <v>92.3076923076923</v>
      </c>
      <c r="S14" s="215" t="s">
        <v>30</v>
      </c>
    </row>
    <row r="15" spans="1:19" ht="10.5" customHeight="1">
      <c r="A15" s="227">
        <v>224</v>
      </c>
      <c r="B15" s="227"/>
      <c r="C15" s="227">
        <v>196</v>
      </c>
      <c r="D15" s="221"/>
      <c r="E15" s="229">
        <v>87.5</v>
      </c>
      <c r="F15" s="221"/>
      <c r="G15" s="227">
        <v>280</v>
      </c>
      <c r="H15" s="227"/>
      <c r="I15" s="227">
        <v>239</v>
      </c>
      <c r="J15" s="221"/>
      <c r="K15" s="229">
        <v>85.35714285714285</v>
      </c>
      <c r="L15" s="221"/>
      <c r="M15" s="227">
        <v>30</v>
      </c>
      <c r="N15" s="227"/>
      <c r="O15" s="227">
        <v>26</v>
      </c>
      <c r="P15" s="221"/>
      <c r="Q15" s="229">
        <v>86.66666666666667</v>
      </c>
      <c r="S15" s="215" t="s">
        <v>153</v>
      </c>
    </row>
    <row r="16" spans="1:19" ht="10.5" customHeight="1">
      <c r="A16" s="227">
        <v>1310</v>
      </c>
      <c r="B16" s="227"/>
      <c r="C16" s="227">
        <v>1081</v>
      </c>
      <c r="D16" s="221"/>
      <c r="E16" s="229">
        <v>82.51908396946564</v>
      </c>
      <c r="F16" s="221"/>
      <c r="G16" s="227">
        <v>704</v>
      </c>
      <c r="H16" s="227"/>
      <c r="I16" s="227">
        <v>627</v>
      </c>
      <c r="J16" s="221"/>
      <c r="K16" s="229">
        <v>89.0625</v>
      </c>
      <c r="L16" s="221"/>
      <c r="M16" s="227">
        <v>39</v>
      </c>
      <c r="N16" s="227"/>
      <c r="O16" s="227">
        <v>30</v>
      </c>
      <c r="P16" s="221"/>
      <c r="Q16" s="229">
        <v>76.92307692307693</v>
      </c>
      <c r="S16" s="215" t="s">
        <v>31</v>
      </c>
    </row>
    <row r="17" spans="1:19" ht="10.5" customHeight="1">
      <c r="A17" s="227">
        <v>540</v>
      </c>
      <c r="B17" s="227"/>
      <c r="C17" s="227">
        <v>442</v>
      </c>
      <c r="D17" s="221"/>
      <c r="E17" s="229">
        <v>81.85185185185185</v>
      </c>
      <c r="F17" s="221"/>
      <c r="G17" s="227">
        <v>242</v>
      </c>
      <c r="H17" s="227"/>
      <c r="I17" s="227">
        <v>204</v>
      </c>
      <c r="J17" s="221"/>
      <c r="K17" s="229">
        <v>84.29752066115702</v>
      </c>
      <c r="L17" s="221"/>
      <c r="M17" s="227">
        <v>43</v>
      </c>
      <c r="N17" s="227"/>
      <c r="O17" s="227">
        <v>40</v>
      </c>
      <c r="P17" s="221"/>
      <c r="Q17" s="229">
        <v>93.02325581395348</v>
      </c>
      <c r="S17" s="215" t="s">
        <v>32</v>
      </c>
    </row>
    <row r="18" spans="1:19" ht="10.5" customHeight="1">
      <c r="A18" s="236">
        <v>529</v>
      </c>
      <c r="B18" s="227"/>
      <c r="C18" s="236">
        <v>422</v>
      </c>
      <c r="D18" s="221"/>
      <c r="E18" s="237">
        <v>79.77315689981096</v>
      </c>
      <c r="F18" s="221"/>
      <c r="G18" s="236">
        <v>865</v>
      </c>
      <c r="H18" s="227"/>
      <c r="I18" s="236">
        <v>606</v>
      </c>
      <c r="J18" s="221"/>
      <c r="K18" s="237">
        <v>70.05780346820809</v>
      </c>
      <c r="L18" s="221"/>
      <c r="M18" s="236">
        <v>47</v>
      </c>
      <c r="N18" s="227"/>
      <c r="O18" s="236">
        <v>39</v>
      </c>
      <c r="P18" s="221"/>
      <c r="Q18" s="237">
        <v>82.97872340425532</v>
      </c>
      <c r="S18" s="235" t="s">
        <v>154</v>
      </c>
    </row>
    <row r="19" spans="1:19" ht="10.5" customHeight="1">
      <c r="A19" s="227">
        <v>1660</v>
      </c>
      <c r="B19" s="227"/>
      <c r="C19" s="227">
        <v>1415</v>
      </c>
      <c r="D19" s="221"/>
      <c r="E19" s="229">
        <v>85.2409638554217</v>
      </c>
      <c r="F19" s="221"/>
      <c r="G19" s="227">
        <v>1261</v>
      </c>
      <c r="H19" s="227"/>
      <c r="I19" s="227">
        <v>1078</v>
      </c>
      <c r="J19" s="221"/>
      <c r="K19" s="229">
        <v>85.48770816812053</v>
      </c>
      <c r="L19" s="221"/>
      <c r="M19" s="227">
        <v>160</v>
      </c>
      <c r="N19" s="227"/>
      <c r="O19" s="227">
        <v>141</v>
      </c>
      <c r="P19" s="221"/>
      <c r="Q19" s="229">
        <v>88.125</v>
      </c>
      <c r="S19" s="215" t="s">
        <v>155</v>
      </c>
    </row>
    <row r="20" spans="1:19" ht="10.5" customHeight="1">
      <c r="A20" s="227">
        <v>3500</v>
      </c>
      <c r="B20" s="227"/>
      <c r="C20" s="227">
        <v>2571</v>
      </c>
      <c r="D20" s="221"/>
      <c r="E20" s="229">
        <v>73.45714285714286</v>
      </c>
      <c r="F20" s="221"/>
      <c r="G20" s="227">
        <v>982</v>
      </c>
      <c r="H20" s="227"/>
      <c r="I20" s="227">
        <v>787</v>
      </c>
      <c r="J20" s="221"/>
      <c r="K20" s="229">
        <v>80.14256619144604</v>
      </c>
      <c r="L20" s="221"/>
      <c r="M20" s="227">
        <v>115</v>
      </c>
      <c r="N20" s="227"/>
      <c r="O20" s="227">
        <v>92</v>
      </c>
      <c r="P20" s="221"/>
      <c r="Q20" s="229">
        <v>80</v>
      </c>
      <c r="S20" s="215" t="s">
        <v>33</v>
      </c>
    </row>
    <row r="21" spans="1:19" ht="10.5" customHeight="1">
      <c r="A21" s="227">
        <v>781</v>
      </c>
      <c r="B21" s="227"/>
      <c r="C21" s="227">
        <v>394</v>
      </c>
      <c r="D21" s="221"/>
      <c r="E21" s="229">
        <v>50.44814340588989</v>
      </c>
      <c r="F21" s="221"/>
      <c r="G21" s="227">
        <v>506</v>
      </c>
      <c r="H21" s="227"/>
      <c r="I21" s="227">
        <v>290</v>
      </c>
      <c r="J21" s="221"/>
      <c r="K21" s="229">
        <v>57.31225296442688</v>
      </c>
      <c r="L21" s="221"/>
      <c r="M21" s="227">
        <v>56</v>
      </c>
      <c r="N21" s="227"/>
      <c r="O21" s="227">
        <v>30</v>
      </c>
      <c r="P21" s="221"/>
      <c r="Q21" s="229">
        <v>53.57142857142857</v>
      </c>
      <c r="S21" s="215" t="s">
        <v>156</v>
      </c>
    </row>
    <row r="22" spans="1:19" ht="10.5" customHeight="1">
      <c r="A22" s="227">
        <v>1203</v>
      </c>
      <c r="B22" s="227"/>
      <c r="C22" s="227">
        <v>972</v>
      </c>
      <c r="D22" s="221"/>
      <c r="E22" s="229">
        <v>80.79800498753117</v>
      </c>
      <c r="F22" s="221"/>
      <c r="G22" s="227">
        <v>745</v>
      </c>
      <c r="H22" s="227"/>
      <c r="I22" s="227">
        <v>610</v>
      </c>
      <c r="J22" s="221"/>
      <c r="K22" s="229">
        <v>81.87919463087249</v>
      </c>
      <c r="L22" s="221"/>
      <c r="M22" s="227">
        <v>59</v>
      </c>
      <c r="N22" s="227"/>
      <c r="O22" s="227">
        <v>44</v>
      </c>
      <c r="P22" s="221"/>
      <c r="Q22" s="229">
        <v>74.57627118644068</v>
      </c>
      <c r="S22" s="215" t="s">
        <v>35</v>
      </c>
    </row>
    <row r="23" spans="1:19" ht="10.5" customHeight="1">
      <c r="A23" s="236">
        <v>412</v>
      </c>
      <c r="B23" s="227"/>
      <c r="C23" s="236">
        <v>352</v>
      </c>
      <c r="D23" s="221"/>
      <c r="E23" s="237">
        <v>85.43689320388349</v>
      </c>
      <c r="F23" s="221"/>
      <c r="G23" s="236">
        <v>378</v>
      </c>
      <c r="H23" s="227"/>
      <c r="I23" s="236">
        <v>348</v>
      </c>
      <c r="J23" s="221"/>
      <c r="K23" s="237">
        <v>92.06349206349206</v>
      </c>
      <c r="L23" s="221"/>
      <c r="M23" s="236">
        <v>59</v>
      </c>
      <c r="N23" s="227"/>
      <c r="O23" s="236">
        <v>40</v>
      </c>
      <c r="P23" s="221"/>
      <c r="Q23" s="237">
        <v>67.79661016949152</v>
      </c>
      <c r="S23" s="235" t="s">
        <v>157</v>
      </c>
    </row>
    <row r="24" spans="1:19" ht="10.5" customHeight="1">
      <c r="A24" s="227">
        <v>1188</v>
      </c>
      <c r="B24" s="227"/>
      <c r="C24" s="227">
        <v>903</v>
      </c>
      <c r="D24" s="221"/>
      <c r="E24" s="229">
        <v>76.01010101010101</v>
      </c>
      <c r="F24" s="221"/>
      <c r="G24" s="227">
        <v>651</v>
      </c>
      <c r="H24" s="227"/>
      <c r="I24" s="227">
        <v>524</v>
      </c>
      <c r="J24" s="221"/>
      <c r="K24" s="229">
        <v>80.4915514592934</v>
      </c>
      <c r="L24" s="221"/>
      <c r="M24" s="227">
        <v>112</v>
      </c>
      <c r="N24" s="227"/>
      <c r="O24" s="227">
        <v>73</v>
      </c>
      <c r="P24" s="221"/>
      <c r="Q24" s="229">
        <v>65.17857142857143</v>
      </c>
      <c r="S24" s="215" t="s">
        <v>36</v>
      </c>
    </row>
    <row r="25" spans="1:19" ht="10.5" customHeight="1">
      <c r="A25" s="227">
        <v>486</v>
      </c>
      <c r="B25" s="227"/>
      <c r="C25" s="227">
        <v>324</v>
      </c>
      <c r="D25" s="221"/>
      <c r="E25" s="229">
        <v>66.66666666666666</v>
      </c>
      <c r="F25" s="221"/>
      <c r="G25" s="227">
        <v>300</v>
      </c>
      <c r="H25" s="227"/>
      <c r="I25" s="227">
        <v>266</v>
      </c>
      <c r="J25" s="221"/>
      <c r="K25" s="229">
        <v>88.66666666666667</v>
      </c>
      <c r="L25" s="221"/>
      <c r="M25" s="227">
        <v>30</v>
      </c>
      <c r="N25" s="227"/>
      <c r="O25" s="227">
        <v>26</v>
      </c>
      <c r="P25" s="221"/>
      <c r="Q25" s="229">
        <v>86.66666666666667</v>
      </c>
      <c r="S25" s="215" t="s">
        <v>158</v>
      </c>
    </row>
    <row r="26" spans="1:19" ht="10.5" customHeight="1">
      <c r="A26" s="227">
        <v>848</v>
      </c>
      <c r="B26" s="227"/>
      <c r="C26" s="227">
        <v>737</v>
      </c>
      <c r="D26" s="221"/>
      <c r="E26" s="229">
        <v>86.91037735849056</v>
      </c>
      <c r="F26" s="221"/>
      <c r="G26" s="227">
        <v>409</v>
      </c>
      <c r="H26" s="227"/>
      <c r="I26" s="227">
        <v>330</v>
      </c>
      <c r="J26" s="221"/>
      <c r="K26" s="229">
        <v>80.68459657701712</v>
      </c>
      <c r="L26" s="221"/>
      <c r="M26" s="227">
        <v>117</v>
      </c>
      <c r="N26" s="227"/>
      <c r="O26" s="227">
        <v>101</v>
      </c>
      <c r="P26" s="221"/>
      <c r="Q26" s="229">
        <v>86.32478632478633</v>
      </c>
      <c r="S26" s="215" t="s">
        <v>159</v>
      </c>
    </row>
    <row r="27" spans="1:19" ht="10.5" customHeight="1">
      <c r="A27" s="227">
        <v>629</v>
      </c>
      <c r="B27" s="227"/>
      <c r="C27" s="227">
        <v>509</v>
      </c>
      <c r="D27" s="221"/>
      <c r="E27" s="229">
        <v>80.9220985691574</v>
      </c>
      <c r="F27" s="221"/>
      <c r="G27" s="227">
        <v>432</v>
      </c>
      <c r="H27" s="227"/>
      <c r="I27" s="227">
        <v>397</v>
      </c>
      <c r="J27" s="221"/>
      <c r="K27" s="229">
        <v>91.89814814814815</v>
      </c>
      <c r="L27" s="221"/>
      <c r="M27" s="227">
        <v>41</v>
      </c>
      <c r="N27" s="227"/>
      <c r="O27" s="227">
        <v>35</v>
      </c>
      <c r="P27" s="221"/>
      <c r="Q27" s="229">
        <v>85.36585365853658</v>
      </c>
      <c r="S27" s="215" t="s">
        <v>160</v>
      </c>
    </row>
    <row r="28" spans="1:19" ht="10.5" customHeight="1">
      <c r="A28" s="236">
        <v>389</v>
      </c>
      <c r="B28" s="227"/>
      <c r="C28" s="236">
        <v>354</v>
      </c>
      <c r="D28" s="221"/>
      <c r="E28" s="237">
        <v>91.00257069408741</v>
      </c>
      <c r="F28" s="221"/>
      <c r="G28" s="236">
        <v>281</v>
      </c>
      <c r="H28" s="227"/>
      <c r="I28" s="236">
        <v>265</v>
      </c>
      <c r="J28" s="221"/>
      <c r="K28" s="237">
        <v>94.30604982206405</v>
      </c>
      <c r="L28" s="221"/>
      <c r="M28" s="236">
        <v>26</v>
      </c>
      <c r="N28" s="227"/>
      <c r="O28" s="236">
        <v>26</v>
      </c>
      <c r="P28" s="221"/>
      <c r="Q28" s="237">
        <v>100</v>
      </c>
      <c r="S28" s="235" t="s">
        <v>161</v>
      </c>
    </row>
    <row r="29" spans="1:19" ht="10.5" customHeight="1">
      <c r="A29" s="227">
        <v>996</v>
      </c>
      <c r="B29" s="227"/>
      <c r="C29" s="227">
        <v>845</v>
      </c>
      <c r="D29" s="221"/>
      <c r="E29" s="229">
        <v>84.83935742971887</v>
      </c>
      <c r="F29" s="221"/>
      <c r="G29" s="227">
        <v>406</v>
      </c>
      <c r="H29" s="227"/>
      <c r="I29" s="227">
        <v>364</v>
      </c>
      <c r="J29" s="221"/>
      <c r="K29" s="229">
        <v>89.65517241379311</v>
      </c>
      <c r="L29" s="221"/>
      <c r="M29" s="227">
        <v>25</v>
      </c>
      <c r="N29" s="227"/>
      <c r="O29" s="227">
        <v>22</v>
      </c>
      <c r="P29" s="221"/>
      <c r="Q29" s="229">
        <v>88</v>
      </c>
      <c r="S29" s="215" t="s">
        <v>162</v>
      </c>
    </row>
    <row r="30" spans="1:19" ht="10.5" customHeight="1">
      <c r="A30" s="227">
        <v>292</v>
      </c>
      <c r="B30" s="227"/>
      <c r="C30" s="227">
        <v>250</v>
      </c>
      <c r="D30" s="221"/>
      <c r="E30" s="229">
        <v>85.61643835616438</v>
      </c>
      <c r="F30" s="221"/>
      <c r="G30" s="227">
        <v>141</v>
      </c>
      <c r="H30" s="227"/>
      <c r="I30" s="227">
        <v>122</v>
      </c>
      <c r="J30" s="221"/>
      <c r="K30" s="229">
        <v>86.52482269503547</v>
      </c>
      <c r="L30" s="221"/>
      <c r="M30" s="227">
        <v>48</v>
      </c>
      <c r="N30" s="227"/>
      <c r="O30" s="227">
        <v>45</v>
      </c>
      <c r="P30" s="221"/>
      <c r="Q30" s="229">
        <v>93.75</v>
      </c>
      <c r="S30" s="215" t="s">
        <v>163</v>
      </c>
    </row>
    <row r="31" spans="1:19" ht="10.5" customHeight="1">
      <c r="A31" s="227">
        <v>474</v>
      </c>
      <c r="B31" s="227"/>
      <c r="C31" s="227">
        <v>388</v>
      </c>
      <c r="D31" s="221"/>
      <c r="E31" s="229">
        <v>81.85654008438819</v>
      </c>
      <c r="F31" s="221"/>
      <c r="G31" s="227">
        <v>303</v>
      </c>
      <c r="H31" s="227"/>
      <c r="I31" s="227">
        <v>243</v>
      </c>
      <c r="J31" s="221"/>
      <c r="K31" s="229">
        <v>80.19801980198021</v>
      </c>
      <c r="L31" s="221"/>
      <c r="M31" s="227">
        <v>40</v>
      </c>
      <c r="N31" s="227"/>
      <c r="O31" s="227">
        <v>29</v>
      </c>
      <c r="P31" s="221"/>
      <c r="Q31" s="229">
        <v>72.5</v>
      </c>
      <c r="S31" s="215" t="s">
        <v>164</v>
      </c>
    </row>
    <row r="32" spans="1:19" ht="10.5" customHeight="1">
      <c r="A32" s="227">
        <v>393</v>
      </c>
      <c r="B32" s="227"/>
      <c r="C32" s="227">
        <v>323</v>
      </c>
      <c r="D32" s="221"/>
      <c r="E32" s="229">
        <v>82.1882951653944</v>
      </c>
      <c r="F32" s="221"/>
      <c r="G32" s="227">
        <v>195</v>
      </c>
      <c r="H32" s="227"/>
      <c r="I32" s="227">
        <v>178</v>
      </c>
      <c r="J32" s="221"/>
      <c r="K32" s="229">
        <v>91.28205128205128</v>
      </c>
      <c r="L32" s="221"/>
      <c r="M32" s="227">
        <v>40</v>
      </c>
      <c r="N32" s="227"/>
      <c r="O32" s="227">
        <v>37</v>
      </c>
      <c r="P32" s="221"/>
      <c r="Q32" s="229">
        <v>92.5</v>
      </c>
      <c r="S32" s="215" t="s">
        <v>165</v>
      </c>
    </row>
    <row r="33" spans="1:19" ht="10.5" customHeight="1">
      <c r="A33" s="236">
        <v>1394</v>
      </c>
      <c r="B33" s="227"/>
      <c r="C33" s="236">
        <v>1138</v>
      </c>
      <c r="D33" s="221"/>
      <c r="E33" s="237">
        <v>81.63558106169297</v>
      </c>
      <c r="F33" s="221"/>
      <c r="G33" s="236">
        <v>844</v>
      </c>
      <c r="H33" s="227"/>
      <c r="I33" s="236">
        <v>776</v>
      </c>
      <c r="J33" s="221"/>
      <c r="K33" s="237">
        <v>91.9431279620853</v>
      </c>
      <c r="L33" s="221"/>
      <c r="M33" s="236">
        <v>63</v>
      </c>
      <c r="N33" s="227"/>
      <c r="O33" s="236">
        <v>57</v>
      </c>
      <c r="P33" s="221"/>
      <c r="Q33" s="237">
        <v>90.47619047619048</v>
      </c>
      <c r="S33" s="235" t="s">
        <v>166</v>
      </c>
    </row>
    <row r="34" spans="1:19" ht="10.5" customHeight="1">
      <c r="A34" s="227">
        <v>484</v>
      </c>
      <c r="B34" s="227"/>
      <c r="C34" s="227">
        <v>453</v>
      </c>
      <c r="D34" s="221"/>
      <c r="E34" s="229">
        <v>93.59504132231406</v>
      </c>
      <c r="F34" s="221"/>
      <c r="G34" s="227">
        <v>535</v>
      </c>
      <c r="H34" s="227"/>
      <c r="I34" s="227">
        <v>503</v>
      </c>
      <c r="J34" s="221"/>
      <c r="K34" s="229">
        <v>94.01869158878505</v>
      </c>
      <c r="L34" s="221"/>
      <c r="M34" s="227">
        <v>27</v>
      </c>
      <c r="N34" s="227"/>
      <c r="O34" s="227">
        <v>27</v>
      </c>
      <c r="P34" s="221"/>
      <c r="Q34" s="229">
        <v>100</v>
      </c>
      <c r="S34" s="215" t="s">
        <v>167</v>
      </c>
    </row>
    <row r="35" spans="1:19" ht="10.5" customHeight="1">
      <c r="A35" s="227">
        <v>1328</v>
      </c>
      <c r="B35" s="227"/>
      <c r="C35" s="227">
        <v>1103</v>
      </c>
      <c r="D35" s="221"/>
      <c r="E35" s="229">
        <v>83.05722891566265</v>
      </c>
      <c r="F35" s="221"/>
      <c r="G35" s="227">
        <v>792</v>
      </c>
      <c r="H35" s="227"/>
      <c r="I35" s="227">
        <v>712</v>
      </c>
      <c r="J35" s="221"/>
      <c r="K35" s="229">
        <v>89.8989898989899</v>
      </c>
      <c r="L35" s="221"/>
      <c r="M35" s="227">
        <v>57</v>
      </c>
      <c r="N35" s="227"/>
      <c r="O35" s="227">
        <v>45</v>
      </c>
      <c r="P35" s="221"/>
      <c r="Q35" s="229">
        <v>78.94736842105263</v>
      </c>
      <c r="S35" s="215" t="s">
        <v>25</v>
      </c>
    </row>
    <row r="36" spans="1:19" ht="10.5" customHeight="1">
      <c r="A36" s="227">
        <v>1213</v>
      </c>
      <c r="B36" s="227"/>
      <c r="C36" s="227">
        <v>903</v>
      </c>
      <c r="D36" s="221"/>
      <c r="E36" s="229">
        <v>74.44352844187964</v>
      </c>
      <c r="F36" s="221"/>
      <c r="G36" s="227">
        <v>578</v>
      </c>
      <c r="H36" s="227"/>
      <c r="I36" s="227">
        <v>466</v>
      </c>
      <c r="J36" s="221"/>
      <c r="K36" s="229">
        <v>80.62283737024222</v>
      </c>
      <c r="L36" s="221"/>
      <c r="M36" s="227">
        <v>72</v>
      </c>
      <c r="N36" s="227"/>
      <c r="O36" s="227">
        <v>49</v>
      </c>
      <c r="P36" s="221"/>
      <c r="Q36" s="229">
        <v>68.05555555555556</v>
      </c>
      <c r="S36" s="215" t="s">
        <v>168</v>
      </c>
    </row>
    <row r="37" spans="1:19" ht="10.5" customHeight="1">
      <c r="A37" s="239" t="s">
        <v>20</v>
      </c>
      <c r="B37" s="227"/>
      <c r="C37" s="239" t="s">
        <v>20</v>
      </c>
      <c r="D37" s="221"/>
      <c r="E37" s="239" t="s">
        <v>20</v>
      </c>
      <c r="F37" s="221"/>
      <c r="G37" s="239" t="s">
        <v>20</v>
      </c>
      <c r="H37" s="227"/>
      <c r="I37" s="239" t="s">
        <v>20</v>
      </c>
      <c r="J37" s="221"/>
      <c r="K37" s="239" t="s">
        <v>20</v>
      </c>
      <c r="L37" s="221"/>
      <c r="M37" s="239" t="s">
        <v>20</v>
      </c>
      <c r="N37" s="227"/>
      <c r="O37" s="239" t="s">
        <v>20</v>
      </c>
      <c r="P37" s="221"/>
      <c r="Q37" s="239" t="s">
        <v>20</v>
      </c>
      <c r="S37" s="215" t="s">
        <v>37</v>
      </c>
    </row>
    <row r="38" spans="1:19" ht="10.5" customHeight="1">
      <c r="A38" s="236">
        <v>2619</v>
      </c>
      <c r="B38" s="227"/>
      <c r="C38" s="236">
        <v>2481</v>
      </c>
      <c r="D38" s="221"/>
      <c r="E38" s="237">
        <v>94.73081328751431</v>
      </c>
      <c r="F38" s="221"/>
      <c r="G38" s="236">
        <v>742</v>
      </c>
      <c r="H38" s="227"/>
      <c r="I38" s="236">
        <v>732</v>
      </c>
      <c r="J38" s="221"/>
      <c r="K38" s="237">
        <v>98.6522911051213</v>
      </c>
      <c r="L38" s="221"/>
      <c r="M38" s="236">
        <v>107</v>
      </c>
      <c r="N38" s="227"/>
      <c r="O38" s="236">
        <v>106</v>
      </c>
      <c r="P38" s="221"/>
      <c r="Q38" s="237">
        <v>99.06542056074767</v>
      </c>
      <c r="S38" s="235" t="s">
        <v>169</v>
      </c>
    </row>
    <row r="39" spans="1:19" ht="10.5" customHeight="1">
      <c r="A39" s="227">
        <v>1002</v>
      </c>
      <c r="B39" s="227"/>
      <c r="C39" s="227">
        <v>908</v>
      </c>
      <c r="D39" s="221"/>
      <c r="E39" s="229">
        <v>90.61876247504989</v>
      </c>
      <c r="F39" s="221"/>
      <c r="G39" s="227">
        <v>494</v>
      </c>
      <c r="H39" s="227"/>
      <c r="I39" s="227">
        <v>436</v>
      </c>
      <c r="J39" s="221"/>
      <c r="K39" s="229">
        <v>88.25910931174089</v>
      </c>
      <c r="L39" s="221"/>
      <c r="M39" s="227">
        <v>65</v>
      </c>
      <c r="N39" s="227"/>
      <c r="O39" s="227">
        <v>61</v>
      </c>
      <c r="P39" s="221"/>
      <c r="Q39" s="229">
        <v>93.84615384615384</v>
      </c>
      <c r="S39" s="215" t="s">
        <v>170</v>
      </c>
    </row>
    <row r="40" spans="1:19" ht="10.5" customHeight="1">
      <c r="A40" s="227">
        <v>1281</v>
      </c>
      <c r="B40" s="227"/>
      <c r="C40" s="227">
        <v>1075</v>
      </c>
      <c r="D40" s="221"/>
      <c r="E40" s="229">
        <v>83.91881342701015</v>
      </c>
      <c r="F40" s="221"/>
      <c r="G40" s="227">
        <v>645</v>
      </c>
      <c r="H40" s="227"/>
      <c r="I40" s="227">
        <v>586</v>
      </c>
      <c r="J40" s="221"/>
      <c r="K40" s="229">
        <v>90.85271317829458</v>
      </c>
      <c r="L40" s="221"/>
      <c r="M40" s="227">
        <v>75</v>
      </c>
      <c r="N40" s="227"/>
      <c r="O40" s="227">
        <v>51</v>
      </c>
      <c r="P40" s="221"/>
      <c r="Q40" s="229">
        <v>68</v>
      </c>
      <c r="S40" s="215" t="s">
        <v>38</v>
      </c>
    </row>
    <row r="41" spans="1:19" ht="10.5" customHeight="1">
      <c r="A41" s="227">
        <v>361</v>
      </c>
      <c r="B41" s="227"/>
      <c r="C41" s="227">
        <v>246</v>
      </c>
      <c r="D41" s="221"/>
      <c r="E41" s="229">
        <v>68.14404432132964</v>
      </c>
      <c r="F41" s="221"/>
      <c r="G41" s="227">
        <v>78</v>
      </c>
      <c r="H41" s="227"/>
      <c r="I41" s="227">
        <v>54</v>
      </c>
      <c r="J41" s="221"/>
      <c r="K41" s="229">
        <v>69.23076923076923</v>
      </c>
      <c r="L41" s="221"/>
      <c r="M41" s="239" t="s">
        <v>20</v>
      </c>
      <c r="N41" s="227"/>
      <c r="O41" s="239" t="s">
        <v>20</v>
      </c>
      <c r="P41" s="221"/>
      <c r="Q41" s="340" t="s">
        <v>20</v>
      </c>
      <c r="S41" s="215" t="s">
        <v>43</v>
      </c>
    </row>
    <row r="42" spans="1:19" ht="10.5" customHeight="1">
      <c r="A42" s="227">
        <v>911</v>
      </c>
      <c r="B42" s="227"/>
      <c r="C42" s="227">
        <v>794</v>
      </c>
      <c r="D42" s="221"/>
      <c r="E42" s="229">
        <v>87.15697036223929</v>
      </c>
      <c r="F42" s="221"/>
      <c r="G42" s="227">
        <v>672</v>
      </c>
      <c r="H42" s="227"/>
      <c r="I42" s="227">
        <v>612</v>
      </c>
      <c r="J42" s="221"/>
      <c r="K42" s="229">
        <v>91.07142857142857</v>
      </c>
      <c r="L42" s="221"/>
      <c r="M42" s="227">
        <v>41</v>
      </c>
      <c r="N42" s="227"/>
      <c r="O42" s="227">
        <v>39</v>
      </c>
      <c r="P42" s="221"/>
      <c r="Q42" s="229">
        <v>95.1219512195122</v>
      </c>
      <c r="S42" s="215" t="s">
        <v>39</v>
      </c>
    </row>
    <row r="43" spans="1:19" ht="10.5" customHeight="1">
      <c r="A43" s="236">
        <v>387</v>
      </c>
      <c r="B43" s="227"/>
      <c r="C43" s="236">
        <v>306</v>
      </c>
      <c r="D43" s="221"/>
      <c r="E43" s="237">
        <v>79.06976744186046</v>
      </c>
      <c r="F43" s="221"/>
      <c r="G43" s="236">
        <v>321</v>
      </c>
      <c r="H43" s="227"/>
      <c r="I43" s="236">
        <v>287</v>
      </c>
      <c r="J43" s="221"/>
      <c r="K43" s="237">
        <v>89.40809968847351</v>
      </c>
      <c r="L43" s="221"/>
      <c r="M43" s="236">
        <v>41</v>
      </c>
      <c r="N43" s="227"/>
      <c r="O43" s="236">
        <v>28</v>
      </c>
      <c r="P43" s="221"/>
      <c r="Q43" s="237">
        <v>68.29268292682927</v>
      </c>
      <c r="S43" s="235" t="s">
        <v>26</v>
      </c>
    </row>
    <row r="44" spans="1:19" ht="10.5" customHeight="1">
      <c r="A44" s="227">
        <v>395</v>
      </c>
      <c r="B44" s="227"/>
      <c r="C44" s="227">
        <v>329</v>
      </c>
      <c r="D44" s="221"/>
      <c r="E44" s="229">
        <v>83.29113924050633</v>
      </c>
      <c r="F44" s="221"/>
      <c r="G44" s="227">
        <v>546</v>
      </c>
      <c r="H44" s="227"/>
      <c r="I44" s="227">
        <v>435</v>
      </c>
      <c r="J44" s="221"/>
      <c r="K44" s="229">
        <v>79.67032967032966</v>
      </c>
      <c r="L44" s="221"/>
      <c r="M44" s="227">
        <v>43</v>
      </c>
      <c r="N44" s="227"/>
      <c r="O44" s="227">
        <v>37</v>
      </c>
      <c r="P44" s="221"/>
      <c r="Q44" s="229">
        <v>86.04651162790698</v>
      </c>
      <c r="S44" s="215" t="s">
        <v>171</v>
      </c>
    </row>
    <row r="45" spans="1:19" ht="10.5" customHeight="1">
      <c r="A45" s="227">
        <v>156</v>
      </c>
      <c r="B45" s="227"/>
      <c r="C45" s="227">
        <v>101</v>
      </c>
      <c r="D45" s="221"/>
      <c r="E45" s="229">
        <v>64.74358974358975</v>
      </c>
      <c r="F45" s="221"/>
      <c r="G45" s="227">
        <v>59</v>
      </c>
      <c r="H45" s="227"/>
      <c r="I45" s="227">
        <v>45</v>
      </c>
      <c r="J45" s="221"/>
      <c r="K45" s="229">
        <v>76.27118644067797</v>
      </c>
      <c r="L45" s="221"/>
      <c r="M45" s="227">
        <v>15</v>
      </c>
      <c r="N45" s="227"/>
      <c r="O45" s="227">
        <v>11</v>
      </c>
      <c r="P45" s="221"/>
      <c r="Q45" s="229">
        <v>73.33333333333333</v>
      </c>
      <c r="S45" s="215" t="s">
        <v>40</v>
      </c>
    </row>
    <row r="46" spans="1:19" ht="10.5" customHeight="1">
      <c r="A46" s="227">
        <v>416</v>
      </c>
      <c r="B46" s="227"/>
      <c r="C46" s="227">
        <v>343</v>
      </c>
      <c r="D46" s="221"/>
      <c r="E46" s="229">
        <v>82.45192307692307</v>
      </c>
      <c r="F46" s="221"/>
      <c r="G46" s="227">
        <v>401</v>
      </c>
      <c r="H46" s="227"/>
      <c r="I46" s="227">
        <v>366</v>
      </c>
      <c r="J46" s="221"/>
      <c r="K46" s="229">
        <v>91.2718204488778</v>
      </c>
      <c r="L46" s="221"/>
      <c r="M46" s="227">
        <v>50</v>
      </c>
      <c r="N46" s="227"/>
      <c r="O46" s="227">
        <v>46</v>
      </c>
      <c r="P46" s="221"/>
      <c r="Q46" s="229">
        <v>92</v>
      </c>
      <c r="S46" s="215" t="s">
        <v>172</v>
      </c>
    </row>
    <row r="47" spans="1:19" ht="10.5" customHeight="1">
      <c r="A47" s="227">
        <v>812</v>
      </c>
      <c r="B47" s="227"/>
      <c r="C47" s="227">
        <v>660</v>
      </c>
      <c r="D47" s="221"/>
      <c r="E47" s="229">
        <v>81.2807881773399</v>
      </c>
      <c r="F47" s="221"/>
      <c r="G47" s="227">
        <v>395</v>
      </c>
      <c r="H47" s="227"/>
      <c r="I47" s="227">
        <v>350</v>
      </c>
      <c r="J47" s="221"/>
      <c r="K47" s="229">
        <v>88.60759493670885</v>
      </c>
      <c r="L47" s="221"/>
      <c r="M47" s="227">
        <v>77</v>
      </c>
      <c r="N47" s="227"/>
      <c r="O47" s="227">
        <v>54</v>
      </c>
      <c r="P47" s="221"/>
      <c r="Q47" s="229">
        <v>70.12987012987013</v>
      </c>
      <c r="S47" s="215" t="s">
        <v>41</v>
      </c>
    </row>
    <row r="48" spans="1:19" ht="10.5" customHeight="1">
      <c r="A48" s="236">
        <v>2914</v>
      </c>
      <c r="B48" s="227"/>
      <c r="C48" s="236">
        <v>1967</v>
      </c>
      <c r="D48" s="221"/>
      <c r="E48" s="237">
        <v>67.50171585449553</v>
      </c>
      <c r="F48" s="221"/>
      <c r="G48" s="236">
        <v>2520</v>
      </c>
      <c r="H48" s="227"/>
      <c r="I48" s="236">
        <v>1649</v>
      </c>
      <c r="J48" s="221"/>
      <c r="K48" s="237">
        <v>65.43650793650794</v>
      </c>
      <c r="L48" s="221"/>
      <c r="M48" s="236">
        <v>22</v>
      </c>
      <c r="N48" s="227"/>
      <c r="O48" s="236">
        <v>21</v>
      </c>
      <c r="P48" s="221"/>
      <c r="Q48" s="237">
        <v>95.45454545454545</v>
      </c>
      <c r="S48" s="235" t="s">
        <v>173</v>
      </c>
    </row>
    <row r="49" spans="1:19" ht="10.5" customHeight="1">
      <c r="A49" s="227">
        <v>1929</v>
      </c>
      <c r="B49" s="227"/>
      <c r="C49" s="227">
        <v>1581</v>
      </c>
      <c r="D49" s="221"/>
      <c r="E49" s="229">
        <v>81.95956454121306</v>
      </c>
      <c r="F49" s="221"/>
      <c r="G49" s="227">
        <v>1336</v>
      </c>
      <c r="H49" s="227"/>
      <c r="I49" s="227">
        <v>1136</v>
      </c>
      <c r="J49" s="221"/>
      <c r="K49" s="229">
        <v>85.02994011976048</v>
      </c>
      <c r="L49" s="221"/>
      <c r="M49" s="227">
        <v>80</v>
      </c>
      <c r="N49" s="227"/>
      <c r="O49" s="227">
        <v>74</v>
      </c>
      <c r="P49" s="221"/>
      <c r="Q49" s="229">
        <v>92.5</v>
      </c>
      <c r="S49" s="215" t="s">
        <v>42</v>
      </c>
    </row>
    <row r="50" spans="1:19" ht="10.5" customHeight="1">
      <c r="A50" s="227">
        <v>1016</v>
      </c>
      <c r="B50" s="227"/>
      <c r="C50" s="227">
        <v>840</v>
      </c>
      <c r="D50" s="221"/>
      <c r="E50" s="229">
        <v>82.67716535433071</v>
      </c>
      <c r="F50" s="221"/>
      <c r="G50" s="227">
        <v>716</v>
      </c>
      <c r="H50" s="227"/>
      <c r="I50" s="227">
        <v>622</v>
      </c>
      <c r="J50" s="221"/>
      <c r="K50" s="229">
        <v>86.87150837988827</v>
      </c>
      <c r="L50" s="221"/>
      <c r="M50" s="227">
        <v>44</v>
      </c>
      <c r="N50" s="227"/>
      <c r="O50" s="227">
        <v>39</v>
      </c>
      <c r="P50" s="221"/>
      <c r="Q50" s="229">
        <v>88.63636363636364</v>
      </c>
      <c r="S50" s="215" t="s">
        <v>174</v>
      </c>
    </row>
    <row r="51" spans="1:19" ht="10.5" customHeight="1">
      <c r="A51" s="227">
        <v>952</v>
      </c>
      <c r="B51" s="227"/>
      <c r="C51" s="227">
        <v>779</v>
      </c>
      <c r="D51" s="221"/>
      <c r="E51" s="229">
        <v>81.82773109243698</v>
      </c>
      <c r="F51" s="221"/>
      <c r="G51" s="227">
        <v>518</v>
      </c>
      <c r="H51" s="227"/>
      <c r="I51" s="227">
        <v>396</v>
      </c>
      <c r="J51" s="221"/>
      <c r="K51" s="229">
        <v>76.44787644787645</v>
      </c>
      <c r="L51" s="221"/>
      <c r="M51" s="227">
        <v>80</v>
      </c>
      <c r="N51" s="227"/>
      <c r="O51" s="227">
        <v>63</v>
      </c>
      <c r="P51" s="221"/>
      <c r="Q51" s="229">
        <v>78.75</v>
      </c>
      <c r="S51" s="215" t="s">
        <v>175</v>
      </c>
    </row>
    <row r="52" spans="1:19" ht="10.5" customHeight="1">
      <c r="A52" s="227">
        <v>1427</v>
      </c>
      <c r="B52" s="227"/>
      <c r="C52" s="227">
        <v>1183</v>
      </c>
      <c r="D52" s="221"/>
      <c r="E52" s="229">
        <v>82.90119131044149</v>
      </c>
      <c r="F52" s="221"/>
      <c r="G52" s="227">
        <v>540</v>
      </c>
      <c r="H52" s="227"/>
      <c r="I52" s="227">
        <v>475</v>
      </c>
      <c r="J52" s="221"/>
      <c r="K52" s="229">
        <v>87.96296296296296</v>
      </c>
      <c r="L52" s="221"/>
      <c r="M52" s="227">
        <v>105</v>
      </c>
      <c r="N52" s="227"/>
      <c r="O52" s="227">
        <v>97</v>
      </c>
      <c r="P52" s="221"/>
      <c r="Q52" s="229">
        <v>92.38095238095238</v>
      </c>
      <c r="S52" s="215" t="s">
        <v>176</v>
      </c>
    </row>
    <row r="53" spans="1:19" ht="10.5" customHeight="1">
      <c r="A53" s="236">
        <v>66</v>
      </c>
      <c r="B53" s="236"/>
      <c r="C53" s="236">
        <v>45</v>
      </c>
      <c r="D53" s="304"/>
      <c r="E53" s="237">
        <v>68.18181818181817</v>
      </c>
      <c r="F53" s="304"/>
      <c r="G53" s="236">
        <v>1421</v>
      </c>
      <c r="H53" s="236"/>
      <c r="I53" s="236">
        <v>953</v>
      </c>
      <c r="J53" s="304"/>
      <c r="K53" s="237">
        <v>67.06544686840253</v>
      </c>
      <c r="L53" s="304"/>
      <c r="M53" s="236">
        <v>15</v>
      </c>
      <c r="N53" s="236"/>
      <c r="O53" s="236">
        <v>8</v>
      </c>
      <c r="P53" s="304"/>
      <c r="Q53" s="237">
        <v>53.333333333333336</v>
      </c>
      <c r="R53" s="54"/>
      <c r="S53" s="235" t="s">
        <v>177</v>
      </c>
    </row>
    <row r="54" spans="7:19" s="24" customFormat="1" ht="9.75" customHeight="1">
      <c r="G54" s="341"/>
      <c r="H54" s="341"/>
      <c r="I54" s="341"/>
      <c r="S54" s="342"/>
    </row>
    <row r="55" spans="7:19" s="24" customFormat="1" ht="9.75" customHeight="1">
      <c r="G55" s="341"/>
      <c r="H55" s="341"/>
      <c r="I55" s="341"/>
      <c r="S55" s="342"/>
    </row>
    <row r="56" spans="7:19" ht="9.75" customHeight="1">
      <c r="G56" s="341"/>
      <c r="H56" s="341"/>
      <c r="I56" s="341"/>
      <c r="S56" s="215"/>
    </row>
    <row r="57" spans="7:19" ht="9.75" customHeight="1">
      <c r="G57" s="341"/>
      <c r="H57" s="341"/>
      <c r="I57" s="341"/>
      <c r="S57" s="215"/>
    </row>
    <row r="58" spans="7:19" ht="9.75" customHeight="1">
      <c r="G58" s="341"/>
      <c r="H58" s="341"/>
      <c r="I58" s="341"/>
      <c r="S58" s="215"/>
    </row>
    <row r="59" spans="7:19" ht="9.75" customHeight="1">
      <c r="G59" s="341"/>
      <c r="H59" s="341"/>
      <c r="I59" s="341"/>
      <c r="S59" s="215"/>
    </row>
    <row r="60" spans="7:19" ht="9.75" customHeight="1">
      <c r="G60" s="341"/>
      <c r="H60" s="341"/>
      <c r="I60" s="341"/>
      <c r="S60" s="215"/>
    </row>
    <row r="61" spans="7:9" ht="9.75" customHeight="1">
      <c r="G61" s="341"/>
      <c r="H61" s="341"/>
      <c r="I61" s="341"/>
    </row>
    <row r="62" spans="7:9" ht="9.75" customHeight="1">
      <c r="G62" s="341"/>
      <c r="H62" s="341"/>
      <c r="I62" s="341"/>
    </row>
    <row r="63" spans="7:9" ht="9.75" customHeight="1">
      <c r="G63" s="341"/>
      <c r="H63" s="341"/>
      <c r="I63" s="341"/>
    </row>
    <row r="64" spans="7:9" ht="9.75" customHeight="1">
      <c r="G64" s="341"/>
      <c r="H64" s="341"/>
      <c r="I64" s="341"/>
    </row>
    <row r="65" spans="7:9" ht="9.75" customHeight="1">
      <c r="G65" s="341"/>
      <c r="H65" s="341"/>
      <c r="I65" s="341"/>
    </row>
    <row r="66" spans="7:9" ht="9.75" customHeight="1">
      <c r="G66" s="341"/>
      <c r="H66" s="341"/>
      <c r="I66" s="341"/>
    </row>
    <row r="67" spans="7:9" ht="9.75" customHeight="1">
      <c r="G67" s="341"/>
      <c r="H67" s="341"/>
      <c r="I67" s="341"/>
    </row>
    <row r="68" spans="7:9" ht="9.75" customHeight="1">
      <c r="G68" s="341"/>
      <c r="H68" s="341"/>
      <c r="I68" s="341"/>
    </row>
    <row r="69" spans="7:9" ht="9.75" customHeight="1">
      <c r="G69" s="341"/>
      <c r="H69" s="341"/>
      <c r="I69" s="341"/>
    </row>
    <row r="70" spans="7:9" ht="9.75" customHeight="1">
      <c r="G70" s="341"/>
      <c r="H70" s="341"/>
      <c r="I70" s="341"/>
    </row>
    <row r="71" spans="7:9" ht="12.75">
      <c r="G71" s="341"/>
      <c r="H71" s="341"/>
      <c r="I71" s="341"/>
    </row>
    <row r="72" spans="7:9" ht="12.75">
      <c r="G72" s="341"/>
      <c r="H72" s="341"/>
      <c r="I72" s="341"/>
    </row>
    <row r="73" spans="7:9" ht="12.75">
      <c r="G73" s="341"/>
      <c r="H73" s="341"/>
      <c r="I73" s="341"/>
    </row>
    <row r="74" spans="7:9" ht="12.75">
      <c r="G74" s="341"/>
      <c r="H74" s="341"/>
      <c r="I74" s="341"/>
    </row>
    <row r="75" spans="7:9" ht="12.75">
      <c r="G75" s="341"/>
      <c r="H75" s="341"/>
      <c r="I75" s="341"/>
    </row>
    <row r="76" spans="7:9" ht="12.75">
      <c r="G76" s="341"/>
      <c r="H76" s="341"/>
      <c r="I76" s="341"/>
    </row>
    <row r="77" spans="7:9" ht="12.75">
      <c r="G77" s="341"/>
      <c r="H77" s="341"/>
      <c r="I77" s="341"/>
    </row>
    <row r="78" spans="7:9" ht="12.75">
      <c r="G78" s="341"/>
      <c r="H78" s="341"/>
      <c r="I78" s="341"/>
    </row>
    <row r="79" spans="7:9" ht="12.75">
      <c r="G79" s="341"/>
      <c r="H79" s="341"/>
      <c r="I79" s="341"/>
    </row>
    <row r="80" spans="7:9" ht="12.75">
      <c r="G80" s="341"/>
      <c r="H80" s="341"/>
      <c r="I80" s="341"/>
    </row>
    <row r="81" spans="7:9" ht="12.75">
      <c r="G81" s="341"/>
      <c r="H81" s="341"/>
      <c r="I81" s="341"/>
    </row>
    <row r="82" spans="7:9" ht="12.75">
      <c r="G82" s="341"/>
      <c r="H82" s="341"/>
      <c r="I82" s="341"/>
    </row>
    <row r="83" spans="7:9" ht="12.75">
      <c r="G83" s="341"/>
      <c r="H83" s="341"/>
      <c r="I83" s="341"/>
    </row>
    <row r="84" spans="7:9" ht="12.75">
      <c r="G84" s="341"/>
      <c r="H84" s="341"/>
      <c r="I84" s="341"/>
    </row>
    <row r="85" spans="7:9" ht="12.75">
      <c r="G85" s="341"/>
      <c r="H85" s="341"/>
      <c r="I85" s="341"/>
    </row>
    <row r="86" spans="7:9" ht="12.75">
      <c r="G86" s="341"/>
      <c r="H86" s="341"/>
      <c r="I86" s="341"/>
    </row>
    <row r="87" spans="7:9" ht="12.75">
      <c r="G87" s="341"/>
      <c r="H87" s="341"/>
      <c r="I87" s="341"/>
    </row>
    <row r="88" spans="7:9" ht="12.75">
      <c r="G88" s="341"/>
      <c r="H88" s="341"/>
      <c r="I88" s="341"/>
    </row>
    <row r="89" spans="7:9" ht="12.75">
      <c r="G89" s="341"/>
      <c r="H89" s="341"/>
      <c r="I89" s="341"/>
    </row>
    <row r="90" spans="7:9" ht="12.75">
      <c r="G90" s="341"/>
      <c r="H90" s="341"/>
      <c r="I90" s="341"/>
    </row>
    <row r="91" spans="7:9" ht="12.75">
      <c r="G91" s="341"/>
      <c r="H91" s="341"/>
      <c r="I91" s="341"/>
    </row>
    <row r="92" spans="7:9" ht="12.75">
      <c r="G92" s="341"/>
      <c r="H92" s="341"/>
      <c r="I92" s="341"/>
    </row>
    <row r="93" spans="7:9" ht="12.75">
      <c r="G93" s="341"/>
      <c r="H93" s="341"/>
      <c r="I93" s="341"/>
    </row>
    <row r="94" spans="7:9" ht="12.75">
      <c r="G94" s="341"/>
      <c r="H94" s="341"/>
      <c r="I94" s="341"/>
    </row>
    <row r="95" spans="7:9" ht="12.75">
      <c r="G95" s="341"/>
      <c r="H95" s="341"/>
      <c r="I95" s="341"/>
    </row>
    <row r="96" spans="7:9" ht="12.75">
      <c r="G96" s="341"/>
      <c r="H96" s="341"/>
      <c r="I96" s="341"/>
    </row>
    <row r="97" spans="7:9" ht="12.75">
      <c r="G97" s="341"/>
      <c r="H97" s="341"/>
      <c r="I97" s="341"/>
    </row>
    <row r="98" spans="7:9" ht="12.75">
      <c r="G98" s="341"/>
      <c r="H98" s="341"/>
      <c r="I98" s="341"/>
    </row>
    <row r="99" spans="7:9" ht="12.75">
      <c r="G99" s="341"/>
      <c r="H99" s="341"/>
      <c r="I99" s="341"/>
    </row>
    <row r="100" spans="7:9" ht="12.75">
      <c r="G100" s="341"/>
      <c r="H100" s="341"/>
      <c r="I100" s="341"/>
    </row>
    <row r="101" spans="7:9" ht="12.75">
      <c r="G101" s="341"/>
      <c r="H101" s="341"/>
      <c r="I101" s="341"/>
    </row>
    <row r="102" spans="7:9" ht="12.75">
      <c r="G102" s="341"/>
      <c r="H102" s="341"/>
      <c r="I102" s="341"/>
    </row>
    <row r="103" spans="7:9" ht="12.75">
      <c r="G103" s="341"/>
      <c r="H103" s="341"/>
      <c r="I103" s="341"/>
    </row>
    <row r="104" spans="7:9" ht="12.75">
      <c r="G104" s="341"/>
      <c r="H104" s="341"/>
      <c r="I104" s="341"/>
    </row>
    <row r="105" spans="7:9" ht="12.75">
      <c r="G105" s="341"/>
      <c r="H105" s="341"/>
      <c r="I105" s="341"/>
    </row>
    <row r="106" spans="7:9" ht="12.75">
      <c r="G106" s="341"/>
      <c r="H106" s="341"/>
      <c r="I106" s="341"/>
    </row>
    <row r="107" spans="7:9" ht="12.75">
      <c r="G107" s="341"/>
      <c r="H107" s="341"/>
      <c r="I107" s="341"/>
    </row>
    <row r="108" spans="7:9" ht="12.75">
      <c r="G108" s="341"/>
      <c r="H108" s="341"/>
      <c r="I108" s="341"/>
    </row>
    <row r="109" spans="7:9" ht="12.75">
      <c r="G109" s="341"/>
      <c r="H109" s="341"/>
      <c r="I109" s="341"/>
    </row>
    <row r="110" spans="7:9" ht="12.75">
      <c r="G110" s="341"/>
      <c r="H110" s="341"/>
      <c r="I110" s="341"/>
    </row>
    <row r="111" spans="7:9" ht="12.75">
      <c r="G111" s="341"/>
      <c r="H111" s="341"/>
      <c r="I111" s="341"/>
    </row>
    <row r="112" spans="7:9" ht="12.75">
      <c r="G112" s="341"/>
      <c r="H112" s="341"/>
      <c r="I112" s="341"/>
    </row>
    <row r="113" spans="7:9" ht="12.75">
      <c r="G113" s="341"/>
      <c r="H113" s="341"/>
      <c r="I113" s="341"/>
    </row>
    <row r="114" spans="7:9" ht="12.75">
      <c r="G114" s="341"/>
      <c r="H114" s="341"/>
      <c r="I114" s="341"/>
    </row>
    <row r="115" spans="7:9" ht="12.75">
      <c r="G115" s="341"/>
      <c r="H115" s="341"/>
      <c r="I115" s="341"/>
    </row>
    <row r="116" spans="7:9" ht="12.75">
      <c r="G116" s="341"/>
      <c r="H116" s="341"/>
      <c r="I116" s="341"/>
    </row>
    <row r="117" spans="7:9" ht="12.75">
      <c r="G117" s="341"/>
      <c r="H117" s="341"/>
      <c r="I117" s="341"/>
    </row>
    <row r="118" spans="7:9" ht="12.75">
      <c r="G118" s="341"/>
      <c r="H118" s="341"/>
      <c r="I118" s="341"/>
    </row>
    <row r="119" spans="7:9" ht="12.75">
      <c r="G119" s="341"/>
      <c r="H119" s="341"/>
      <c r="I119" s="341"/>
    </row>
    <row r="120" spans="7:9" ht="12.75">
      <c r="G120" s="341"/>
      <c r="H120" s="341"/>
      <c r="I120" s="341"/>
    </row>
    <row r="121" spans="7:9" ht="12.75">
      <c r="G121" s="341"/>
      <c r="H121" s="341"/>
      <c r="I121" s="341"/>
    </row>
    <row r="122" spans="7:9" ht="12.75">
      <c r="G122" s="341"/>
      <c r="H122" s="341"/>
      <c r="I122" s="341"/>
    </row>
    <row r="123" spans="7:9" ht="12.75">
      <c r="G123" s="341"/>
      <c r="H123" s="341"/>
      <c r="I123" s="341"/>
    </row>
    <row r="124" spans="7:9" ht="12.75">
      <c r="G124" s="341"/>
      <c r="H124" s="341"/>
      <c r="I124" s="341"/>
    </row>
    <row r="125" spans="7:9" ht="12.75">
      <c r="G125" s="341"/>
      <c r="H125" s="341"/>
      <c r="I125" s="341"/>
    </row>
    <row r="126" spans="7:9" ht="12.75">
      <c r="G126" s="341"/>
      <c r="H126" s="341"/>
      <c r="I126" s="341"/>
    </row>
    <row r="127" spans="7:9" ht="12.75">
      <c r="G127" s="341"/>
      <c r="H127" s="341"/>
      <c r="I127" s="341"/>
    </row>
    <row r="128" spans="7:9" ht="12.75">
      <c r="G128" s="341"/>
      <c r="H128" s="341"/>
      <c r="I128" s="341"/>
    </row>
    <row r="129" spans="7:9" ht="12.75">
      <c r="G129" s="341"/>
      <c r="H129" s="341"/>
      <c r="I129" s="341"/>
    </row>
    <row r="130" spans="7:9" ht="12.75">
      <c r="G130" s="341"/>
      <c r="H130" s="341"/>
      <c r="I130" s="341"/>
    </row>
    <row r="131" spans="7:9" ht="12.75">
      <c r="G131" s="341"/>
      <c r="H131" s="341"/>
      <c r="I131" s="341"/>
    </row>
    <row r="132" spans="7:9" ht="12.75">
      <c r="G132" s="341"/>
      <c r="H132" s="341"/>
      <c r="I132" s="341"/>
    </row>
    <row r="133" spans="7:9" ht="12.75">
      <c r="G133" s="341"/>
      <c r="H133" s="341"/>
      <c r="I133" s="341"/>
    </row>
    <row r="134" spans="7:9" ht="12.75">
      <c r="G134" s="341"/>
      <c r="H134" s="341"/>
      <c r="I134" s="341"/>
    </row>
    <row r="135" spans="7:9" ht="12.75">
      <c r="G135" s="341"/>
      <c r="H135" s="341"/>
      <c r="I135" s="341"/>
    </row>
    <row r="136" spans="7:9" ht="12.75">
      <c r="G136" s="341"/>
      <c r="H136" s="341"/>
      <c r="I136" s="341"/>
    </row>
    <row r="137" spans="7:9" ht="12.75">
      <c r="G137" s="341"/>
      <c r="H137" s="341"/>
      <c r="I137" s="341"/>
    </row>
    <row r="138" spans="7:9" ht="12.75">
      <c r="G138" s="341"/>
      <c r="H138" s="341"/>
      <c r="I138" s="341"/>
    </row>
    <row r="139" spans="7:9" ht="12.75">
      <c r="G139" s="341"/>
      <c r="H139" s="341"/>
      <c r="I139" s="341"/>
    </row>
    <row r="140" spans="7:9" ht="12.75">
      <c r="G140" s="341"/>
      <c r="H140" s="341"/>
      <c r="I140" s="341"/>
    </row>
    <row r="141" spans="7:9" ht="12.75">
      <c r="G141" s="341"/>
      <c r="H141" s="341"/>
      <c r="I141" s="341"/>
    </row>
    <row r="142" spans="7:9" ht="12.75">
      <c r="G142" s="341"/>
      <c r="H142" s="341"/>
      <c r="I142" s="341"/>
    </row>
    <row r="143" spans="7:9" ht="12.75">
      <c r="G143" s="341"/>
      <c r="H143" s="341"/>
      <c r="I143" s="341"/>
    </row>
    <row r="144" spans="7:9" ht="12.75">
      <c r="G144" s="341"/>
      <c r="H144" s="341"/>
      <c r="I144" s="341"/>
    </row>
    <row r="145" spans="7:9" ht="12.75">
      <c r="G145" s="341"/>
      <c r="H145" s="341"/>
      <c r="I145" s="341"/>
    </row>
    <row r="146" spans="7:9" ht="12.75">
      <c r="G146" s="341"/>
      <c r="H146" s="341"/>
      <c r="I146" s="341"/>
    </row>
    <row r="147" spans="7:9" ht="12.75">
      <c r="G147" s="341"/>
      <c r="H147" s="341"/>
      <c r="I147" s="341"/>
    </row>
    <row r="148" spans="7:9" ht="12.75">
      <c r="G148" s="341"/>
      <c r="H148" s="341"/>
      <c r="I148" s="341"/>
    </row>
    <row r="149" spans="7:9" ht="12.75">
      <c r="G149" s="341"/>
      <c r="H149" s="341"/>
      <c r="I149" s="341"/>
    </row>
    <row r="150" spans="7:9" ht="12.75">
      <c r="G150" s="341"/>
      <c r="H150" s="341"/>
      <c r="I150" s="341"/>
    </row>
    <row r="151" spans="7:9" ht="12.75">
      <c r="G151" s="341"/>
      <c r="H151" s="341"/>
      <c r="I151" s="341"/>
    </row>
    <row r="152" spans="7:9" ht="12.75">
      <c r="G152" s="341"/>
      <c r="H152" s="341"/>
      <c r="I152" s="341"/>
    </row>
    <row r="153" spans="7:9" ht="12.75">
      <c r="G153" s="341"/>
      <c r="H153" s="341"/>
      <c r="I153" s="341"/>
    </row>
    <row r="154" spans="7:9" ht="12.75">
      <c r="G154" s="341"/>
      <c r="H154" s="341"/>
      <c r="I154" s="341"/>
    </row>
    <row r="155" spans="7:9" ht="12.75">
      <c r="G155" s="341"/>
      <c r="H155" s="341"/>
      <c r="I155" s="341"/>
    </row>
    <row r="156" spans="7:9" ht="12.75">
      <c r="G156" s="341"/>
      <c r="H156" s="341"/>
      <c r="I156" s="341"/>
    </row>
    <row r="157" spans="7:9" ht="12.75">
      <c r="G157" s="341"/>
      <c r="H157" s="341"/>
      <c r="I157" s="341"/>
    </row>
    <row r="158" spans="7:9" ht="12.75">
      <c r="G158" s="341"/>
      <c r="H158" s="341"/>
      <c r="I158" s="341"/>
    </row>
    <row r="159" spans="7:9" ht="12.75">
      <c r="G159" s="341"/>
      <c r="H159" s="341"/>
      <c r="I159" s="341"/>
    </row>
    <row r="160" spans="7:9" ht="12.75">
      <c r="G160" s="341"/>
      <c r="H160" s="341"/>
      <c r="I160" s="341"/>
    </row>
    <row r="161" spans="7:9" ht="12.75">
      <c r="G161" s="341"/>
      <c r="H161" s="341"/>
      <c r="I161" s="341"/>
    </row>
    <row r="162" spans="7:9" ht="12.75">
      <c r="G162" s="341"/>
      <c r="H162" s="341"/>
      <c r="I162" s="341"/>
    </row>
    <row r="163" spans="7:9" ht="12.75">
      <c r="G163" s="341"/>
      <c r="H163" s="341"/>
      <c r="I163" s="341"/>
    </row>
    <row r="164" spans="7:9" ht="12.75">
      <c r="G164" s="341"/>
      <c r="H164" s="341"/>
      <c r="I164" s="341"/>
    </row>
    <row r="165" spans="7:9" ht="12.75">
      <c r="G165" s="341"/>
      <c r="H165" s="341"/>
      <c r="I165" s="341"/>
    </row>
    <row r="166" spans="7:9" ht="12.75">
      <c r="G166" s="341"/>
      <c r="H166" s="341"/>
      <c r="I166" s="341"/>
    </row>
    <row r="167" spans="7:9" ht="12.75">
      <c r="G167" s="341"/>
      <c r="H167" s="341"/>
      <c r="I167" s="341"/>
    </row>
    <row r="168" spans="7:9" ht="12.75">
      <c r="G168" s="341"/>
      <c r="H168" s="341"/>
      <c r="I168" s="341"/>
    </row>
    <row r="169" spans="7:9" ht="12.75">
      <c r="G169" s="341"/>
      <c r="H169" s="341"/>
      <c r="I169" s="341"/>
    </row>
    <row r="170" spans="7:9" ht="12.75">
      <c r="G170" s="341"/>
      <c r="H170" s="341"/>
      <c r="I170" s="341"/>
    </row>
    <row r="171" spans="7:9" ht="12.75">
      <c r="G171" s="341"/>
      <c r="H171" s="341"/>
      <c r="I171" s="341"/>
    </row>
    <row r="172" spans="7:9" ht="12.75">
      <c r="G172" s="341"/>
      <c r="H172" s="341"/>
      <c r="I172" s="341"/>
    </row>
    <row r="173" spans="7:9" ht="12.75">
      <c r="G173" s="341"/>
      <c r="H173" s="341"/>
      <c r="I173" s="341"/>
    </row>
    <row r="174" spans="7:9" ht="12.75">
      <c r="G174" s="341"/>
      <c r="H174" s="341"/>
      <c r="I174" s="341"/>
    </row>
    <row r="175" spans="7:9" ht="12.75">
      <c r="G175" s="341"/>
      <c r="H175" s="341"/>
      <c r="I175" s="341"/>
    </row>
    <row r="176" spans="7:9" ht="12.75">
      <c r="G176" s="341"/>
      <c r="H176" s="341"/>
      <c r="I176" s="341"/>
    </row>
    <row r="177" spans="7:9" ht="12.75">
      <c r="G177" s="341"/>
      <c r="H177" s="341"/>
      <c r="I177" s="341"/>
    </row>
    <row r="178" spans="7:9" ht="12.75">
      <c r="G178" s="341"/>
      <c r="H178" s="341"/>
      <c r="I178" s="341"/>
    </row>
    <row r="179" spans="7:9" ht="12.75">
      <c r="G179" s="341"/>
      <c r="H179" s="341"/>
      <c r="I179" s="341"/>
    </row>
    <row r="180" spans="7:9" ht="12.75">
      <c r="G180" s="341"/>
      <c r="H180" s="341"/>
      <c r="I180" s="341"/>
    </row>
    <row r="181" spans="7:9" ht="12.75">
      <c r="G181" s="341"/>
      <c r="H181" s="341"/>
      <c r="I181" s="341"/>
    </row>
    <row r="182" spans="7:9" ht="12.75">
      <c r="G182" s="341"/>
      <c r="H182" s="341"/>
      <c r="I182" s="341"/>
    </row>
    <row r="183" spans="7:9" ht="12.75">
      <c r="G183" s="341"/>
      <c r="H183" s="341"/>
      <c r="I183" s="341"/>
    </row>
    <row r="184" spans="7:9" ht="12.75">
      <c r="G184" s="341"/>
      <c r="H184" s="341"/>
      <c r="I184" s="341"/>
    </row>
    <row r="185" spans="7:9" ht="12.75">
      <c r="G185" s="341"/>
      <c r="H185" s="341"/>
      <c r="I185" s="341"/>
    </row>
    <row r="186" spans="7:9" ht="12.75">
      <c r="G186" s="341"/>
      <c r="H186" s="341"/>
      <c r="I186" s="341"/>
    </row>
    <row r="187" spans="7:9" ht="12.75">
      <c r="G187" s="341"/>
      <c r="H187" s="341"/>
      <c r="I187" s="341"/>
    </row>
    <row r="188" spans="7:9" ht="12.75">
      <c r="G188" s="341"/>
      <c r="H188" s="341"/>
      <c r="I188" s="341"/>
    </row>
    <row r="189" spans="7:9" ht="12.75">
      <c r="G189" s="341"/>
      <c r="H189" s="341"/>
      <c r="I189" s="341"/>
    </row>
    <row r="190" spans="7:9" ht="12.75">
      <c r="G190" s="341"/>
      <c r="H190" s="341"/>
      <c r="I190" s="341"/>
    </row>
    <row r="191" spans="7:9" ht="12.75">
      <c r="G191" s="341"/>
      <c r="H191" s="341"/>
      <c r="I191" s="341"/>
    </row>
    <row r="192" spans="7:9" ht="12.75">
      <c r="G192" s="341"/>
      <c r="H192" s="341"/>
      <c r="I192" s="341"/>
    </row>
    <row r="193" spans="7:9" ht="12.75">
      <c r="G193" s="341"/>
      <c r="H193" s="341"/>
      <c r="I193" s="341"/>
    </row>
    <row r="194" spans="7:9" ht="12.75">
      <c r="G194" s="341"/>
      <c r="H194" s="341"/>
      <c r="I194" s="341"/>
    </row>
    <row r="195" spans="7:9" ht="12.75">
      <c r="G195" s="341"/>
      <c r="H195" s="341"/>
      <c r="I195" s="341"/>
    </row>
    <row r="196" spans="7:9" ht="12.75">
      <c r="G196" s="341"/>
      <c r="H196" s="341"/>
      <c r="I196" s="341"/>
    </row>
    <row r="197" spans="7:9" ht="12.75">
      <c r="G197" s="341"/>
      <c r="H197" s="341"/>
      <c r="I197" s="341"/>
    </row>
    <row r="198" spans="7:9" ht="12.75">
      <c r="G198" s="341"/>
      <c r="H198" s="341"/>
      <c r="I198" s="341"/>
    </row>
    <row r="199" spans="7:9" ht="12.75">
      <c r="G199" s="341"/>
      <c r="H199" s="341"/>
      <c r="I199" s="341"/>
    </row>
    <row r="200" spans="7:9" ht="12.75">
      <c r="G200" s="341"/>
      <c r="H200" s="341"/>
      <c r="I200" s="341"/>
    </row>
    <row r="201" spans="7:9" ht="12.75">
      <c r="G201" s="341"/>
      <c r="H201" s="341"/>
      <c r="I201" s="341"/>
    </row>
    <row r="202" spans="7:9" ht="12.75">
      <c r="G202" s="341"/>
      <c r="H202" s="341"/>
      <c r="I202" s="341"/>
    </row>
    <row r="203" spans="7:9" ht="12.75">
      <c r="G203" s="341"/>
      <c r="H203" s="341"/>
      <c r="I203" s="341"/>
    </row>
    <row r="204" spans="7:9" ht="12.75">
      <c r="G204" s="341"/>
      <c r="H204" s="341"/>
      <c r="I204" s="341"/>
    </row>
    <row r="205" spans="7:9" ht="12.75">
      <c r="G205" s="341"/>
      <c r="H205" s="341"/>
      <c r="I205" s="341"/>
    </row>
    <row r="206" spans="7:9" ht="12.75">
      <c r="G206" s="341"/>
      <c r="H206" s="341"/>
      <c r="I206" s="341"/>
    </row>
    <row r="207" spans="7:9" ht="12.75">
      <c r="G207" s="341"/>
      <c r="H207" s="341"/>
      <c r="I207" s="341"/>
    </row>
    <row r="208" spans="7:9" ht="12.75">
      <c r="G208" s="341"/>
      <c r="H208" s="341"/>
      <c r="I208" s="341"/>
    </row>
    <row r="209" spans="7:9" ht="12.75">
      <c r="G209" s="341"/>
      <c r="H209" s="341"/>
      <c r="I209" s="341"/>
    </row>
    <row r="210" spans="7:9" ht="12.75">
      <c r="G210" s="341"/>
      <c r="H210" s="341"/>
      <c r="I210" s="341"/>
    </row>
    <row r="211" spans="7:9" ht="12.75">
      <c r="G211" s="341"/>
      <c r="H211" s="341"/>
      <c r="I211" s="341"/>
    </row>
    <row r="212" spans="7:9" ht="12.75">
      <c r="G212" s="341"/>
      <c r="H212" s="341"/>
      <c r="I212" s="341"/>
    </row>
    <row r="213" spans="7:9" ht="12.75">
      <c r="G213" s="341"/>
      <c r="H213" s="341"/>
      <c r="I213" s="341"/>
    </row>
    <row r="214" spans="7:9" ht="12.75">
      <c r="G214" s="341"/>
      <c r="H214" s="341"/>
      <c r="I214" s="341"/>
    </row>
    <row r="215" spans="7:9" ht="12.75">
      <c r="G215" s="341"/>
      <c r="H215" s="341"/>
      <c r="I215" s="341"/>
    </row>
    <row r="216" spans="7:9" ht="12.75">
      <c r="G216" s="341"/>
      <c r="H216" s="341"/>
      <c r="I216" s="341"/>
    </row>
    <row r="217" spans="7:9" ht="12.75">
      <c r="G217" s="341"/>
      <c r="H217" s="341"/>
      <c r="I217" s="341"/>
    </row>
    <row r="218" spans="7:9" ht="12.75">
      <c r="G218" s="341"/>
      <c r="H218" s="341"/>
      <c r="I218" s="341"/>
    </row>
    <row r="219" spans="7:9" ht="12.75">
      <c r="G219" s="341"/>
      <c r="H219" s="341"/>
      <c r="I219" s="341"/>
    </row>
    <row r="220" spans="7:9" ht="12.75">
      <c r="G220" s="341"/>
      <c r="H220" s="341"/>
      <c r="I220" s="341"/>
    </row>
    <row r="221" spans="7:9" ht="12.75">
      <c r="G221" s="341"/>
      <c r="H221" s="341"/>
      <c r="I221" s="341"/>
    </row>
    <row r="222" spans="7:9" ht="12.75">
      <c r="G222" s="341"/>
      <c r="H222" s="341"/>
      <c r="I222" s="341"/>
    </row>
    <row r="223" spans="7:9" ht="12.75">
      <c r="G223" s="341"/>
      <c r="H223" s="341"/>
      <c r="I223" s="341"/>
    </row>
    <row r="224" spans="7:9" ht="12.75">
      <c r="G224" s="341"/>
      <c r="H224" s="341"/>
      <c r="I224" s="341"/>
    </row>
    <row r="225" spans="7:9" ht="12.75">
      <c r="G225" s="341"/>
      <c r="H225" s="341"/>
      <c r="I225" s="341"/>
    </row>
    <row r="226" spans="7:9" ht="12.75">
      <c r="G226" s="341"/>
      <c r="H226" s="341"/>
      <c r="I226" s="341"/>
    </row>
    <row r="227" spans="7:9" ht="12.75">
      <c r="G227" s="341"/>
      <c r="H227" s="341"/>
      <c r="I227" s="341"/>
    </row>
    <row r="228" spans="7:9" ht="12.75">
      <c r="G228" s="341"/>
      <c r="H228" s="341"/>
      <c r="I228" s="341"/>
    </row>
    <row r="229" spans="7:9" ht="12.75">
      <c r="G229" s="341"/>
      <c r="H229" s="341"/>
      <c r="I229" s="341"/>
    </row>
    <row r="230" spans="7:9" ht="12.75">
      <c r="G230" s="341"/>
      <c r="H230" s="341"/>
      <c r="I230" s="341"/>
    </row>
    <row r="231" spans="7:9" ht="12.75">
      <c r="G231" s="341"/>
      <c r="H231" s="341"/>
      <c r="I231" s="341"/>
    </row>
    <row r="232" spans="7:9" ht="12.75">
      <c r="G232" s="341"/>
      <c r="H232" s="341"/>
      <c r="I232" s="341"/>
    </row>
    <row r="233" spans="7:9" ht="12.75">
      <c r="G233" s="341"/>
      <c r="H233" s="341"/>
      <c r="I233" s="341"/>
    </row>
    <row r="234" spans="7:9" ht="12.75">
      <c r="G234" s="341"/>
      <c r="H234" s="341"/>
      <c r="I234" s="341"/>
    </row>
    <row r="235" spans="7:9" ht="12.75">
      <c r="G235" s="341"/>
      <c r="H235" s="341"/>
      <c r="I235" s="341"/>
    </row>
    <row r="236" spans="7:9" ht="12.75">
      <c r="G236" s="341"/>
      <c r="H236" s="341"/>
      <c r="I236" s="341"/>
    </row>
    <row r="237" spans="7:9" ht="12.75">
      <c r="G237" s="341"/>
      <c r="H237" s="341"/>
      <c r="I237" s="341"/>
    </row>
    <row r="238" spans="7:9" ht="12.75">
      <c r="G238" s="341"/>
      <c r="H238" s="341"/>
      <c r="I238" s="341"/>
    </row>
    <row r="239" spans="7:9" ht="12.75">
      <c r="G239" s="341"/>
      <c r="H239" s="341"/>
      <c r="I239" s="341"/>
    </row>
    <row r="240" spans="7:9" ht="12.75">
      <c r="G240" s="341"/>
      <c r="H240" s="341"/>
      <c r="I240" s="341"/>
    </row>
    <row r="241" spans="7:9" ht="12.75">
      <c r="G241" s="341"/>
      <c r="H241" s="341"/>
      <c r="I241" s="341"/>
    </row>
    <row r="242" spans="7:9" ht="12.75">
      <c r="G242" s="341"/>
      <c r="H242" s="341"/>
      <c r="I242" s="341"/>
    </row>
    <row r="243" spans="7:9" ht="12.75">
      <c r="G243" s="341"/>
      <c r="H243" s="341"/>
      <c r="I243" s="341"/>
    </row>
    <row r="244" spans="7:9" ht="12.75">
      <c r="G244" s="341"/>
      <c r="H244" s="341"/>
      <c r="I244" s="341"/>
    </row>
    <row r="245" spans="7:9" ht="12.75">
      <c r="G245" s="341"/>
      <c r="H245" s="341"/>
      <c r="I245" s="341"/>
    </row>
    <row r="246" spans="7:9" ht="12.75">
      <c r="G246" s="341"/>
      <c r="H246" s="341"/>
      <c r="I246" s="341"/>
    </row>
    <row r="247" spans="7:9" ht="12.75">
      <c r="G247" s="341"/>
      <c r="H247" s="341"/>
      <c r="I247" s="341"/>
    </row>
    <row r="248" spans="7:9" ht="12.75">
      <c r="G248" s="341"/>
      <c r="H248" s="341"/>
      <c r="I248" s="341"/>
    </row>
    <row r="249" spans="7:9" ht="12.75">
      <c r="G249" s="341"/>
      <c r="H249" s="341"/>
      <c r="I249" s="341"/>
    </row>
    <row r="250" spans="7:9" ht="12.75">
      <c r="G250" s="341"/>
      <c r="H250" s="341"/>
      <c r="I250" s="341"/>
    </row>
    <row r="251" spans="7:9" ht="12.75">
      <c r="G251" s="341"/>
      <c r="H251" s="341"/>
      <c r="I251" s="341"/>
    </row>
    <row r="252" spans="7:9" ht="12.75">
      <c r="G252" s="341"/>
      <c r="H252" s="341"/>
      <c r="I252" s="341"/>
    </row>
    <row r="253" spans="7:9" ht="12.75">
      <c r="G253" s="341"/>
      <c r="H253" s="341"/>
      <c r="I253" s="341"/>
    </row>
    <row r="254" spans="7:9" ht="12.75">
      <c r="G254" s="341"/>
      <c r="H254" s="341"/>
      <c r="I254" s="341"/>
    </row>
    <row r="255" spans="7:9" ht="12.75">
      <c r="G255" s="341"/>
      <c r="H255" s="341"/>
      <c r="I255" s="341"/>
    </row>
    <row r="256" spans="7:9" ht="12.75">
      <c r="G256" s="341"/>
      <c r="H256" s="341"/>
      <c r="I256" s="341"/>
    </row>
    <row r="257" spans="7:9" ht="12.75">
      <c r="G257" s="341"/>
      <c r="H257" s="341"/>
      <c r="I257" s="341"/>
    </row>
    <row r="258" spans="7:9" ht="12.75">
      <c r="G258" s="341"/>
      <c r="H258" s="341"/>
      <c r="I258" s="341"/>
    </row>
    <row r="259" spans="7:9" ht="12.75">
      <c r="G259" s="341"/>
      <c r="H259" s="341"/>
      <c r="I259" s="341"/>
    </row>
    <row r="260" spans="7:9" ht="12.75">
      <c r="G260" s="341"/>
      <c r="H260" s="341"/>
      <c r="I260" s="341"/>
    </row>
    <row r="261" spans="7:9" ht="12.75">
      <c r="G261" s="341"/>
      <c r="H261" s="341"/>
      <c r="I261" s="341"/>
    </row>
    <row r="262" spans="7:9" ht="12.75">
      <c r="G262" s="341"/>
      <c r="H262" s="341"/>
      <c r="I262" s="341"/>
    </row>
    <row r="263" spans="7:9" ht="12.75">
      <c r="G263" s="341"/>
      <c r="H263" s="341"/>
      <c r="I263" s="341"/>
    </row>
    <row r="264" spans="7:9" ht="12.75">
      <c r="G264" s="341"/>
      <c r="H264" s="341"/>
      <c r="I264" s="341"/>
    </row>
    <row r="265" spans="7:9" ht="12.75">
      <c r="G265" s="341"/>
      <c r="H265" s="341"/>
      <c r="I265" s="341"/>
    </row>
    <row r="266" spans="7:9" ht="12.75">
      <c r="G266" s="341"/>
      <c r="H266" s="341"/>
      <c r="I266" s="341"/>
    </row>
    <row r="267" spans="7:9" ht="12.75">
      <c r="G267" s="341"/>
      <c r="H267" s="341"/>
      <c r="I267" s="341"/>
    </row>
    <row r="268" spans="7:9" ht="12.75">
      <c r="G268" s="341"/>
      <c r="H268" s="341"/>
      <c r="I268" s="341"/>
    </row>
    <row r="269" spans="7:9" ht="12.75">
      <c r="G269" s="341"/>
      <c r="H269" s="341"/>
      <c r="I269" s="341"/>
    </row>
    <row r="270" spans="7:9" ht="12.75">
      <c r="G270" s="341"/>
      <c r="H270" s="341"/>
      <c r="I270" s="341"/>
    </row>
    <row r="271" spans="7:9" ht="12.75">
      <c r="G271" s="341"/>
      <c r="H271" s="341"/>
      <c r="I271" s="341"/>
    </row>
    <row r="272" spans="7:9" ht="12.75">
      <c r="G272" s="341"/>
      <c r="H272" s="341"/>
      <c r="I272" s="341"/>
    </row>
    <row r="273" spans="7:9" ht="12.75">
      <c r="G273" s="341"/>
      <c r="H273" s="341"/>
      <c r="I273" s="341"/>
    </row>
    <row r="274" spans="7:9" ht="12.75">
      <c r="G274" s="341"/>
      <c r="H274" s="341"/>
      <c r="I274" s="341"/>
    </row>
    <row r="275" spans="7:9" ht="12.75">
      <c r="G275" s="341"/>
      <c r="H275" s="341"/>
      <c r="I275" s="341"/>
    </row>
    <row r="276" spans="7:9" ht="12.75">
      <c r="G276" s="341"/>
      <c r="H276" s="341"/>
      <c r="I276" s="341"/>
    </row>
    <row r="277" spans="7:9" ht="12.75">
      <c r="G277" s="341"/>
      <c r="H277" s="341"/>
      <c r="I277" s="341"/>
    </row>
    <row r="278" spans="7:9" ht="12.75">
      <c r="G278" s="341"/>
      <c r="H278" s="341"/>
      <c r="I278" s="341"/>
    </row>
    <row r="279" spans="7:9" ht="12.75">
      <c r="G279" s="341"/>
      <c r="H279" s="341"/>
      <c r="I279" s="341"/>
    </row>
    <row r="280" spans="7:9" ht="12.75">
      <c r="G280" s="341"/>
      <c r="H280" s="341"/>
      <c r="I280" s="341"/>
    </row>
    <row r="281" spans="7:9" ht="12.75">
      <c r="G281" s="341"/>
      <c r="H281" s="341"/>
      <c r="I281" s="341"/>
    </row>
    <row r="282" spans="7:9" ht="12.75">
      <c r="G282" s="341"/>
      <c r="H282" s="341"/>
      <c r="I282" s="341"/>
    </row>
    <row r="283" spans="7:9" ht="12.75">
      <c r="G283" s="341"/>
      <c r="H283" s="341"/>
      <c r="I283" s="341"/>
    </row>
    <row r="284" spans="7:9" ht="12.75">
      <c r="G284" s="341"/>
      <c r="H284" s="341"/>
      <c r="I284" s="341"/>
    </row>
    <row r="285" spans="7:9" ht="12.75">
      <c r="G285" s="341"/>
      <c r="H285" s="341"/>
      <c r="I285" s="341"/>
    </row>
    <row r="286" spans="7:9" ht="12.75">
      <c r="G286" s="341"/>
      <c r="H286" s="341"/>
      <c r="I286" s="341"/>
    </row>
    <row r="287" spans="7:9" ht="12.75">
      <c r="G287" s="341"/>
      <c r="H287" s="341"/>
      <c r="I287" s="341"/>
    </row>
    <row r="288" spans="7:9" ht="12.75">
      <c r="G288" s="341"/>
      <c r="H288" s="341"/>
      <c r="I288" s="341"/>
    </row>
    <row r="289" spans="7:9" ht="12.75">
      <c r="G289" s="341"/>
      <c r="H289" s="341"/>
      <c r="I289" s="341"/>
    </row>
    <row r="290" spans="7:9" ht="12.75">
      <c r="G290" s="341"/>
      <c r="H290" s="341"/>
      <c r="I290" s="341"/>
    </row>
    <row r="291" spans="7:9" ht="12.75">
      <c r="G291" s="341"/>
      <c r="H291" s="341"/>
      <c r="I291" s="341"/>
    </row>
    <row r="292" spans="7:9" ht="12.75">
      <c r="G292" s="341"/>
      <c r="H292" s="341"/>
      <c r="I292" s="341"/>
    </row>
    <row r="293" spans="7:9" ht="12.75">
      <c r="G293" s="341"/>
      <c r="H293" s="341"/>
      <c r="I293" s="341"/>
    </row>
    <row r="294" spans="7:9" ht="12.75">
      <c r="G294" s="341"/>
      <c r="H294" s="341"/>
      <c r="I294" s="341"/>
    </row>
    <row r="295" spans="7:9" ht="12.75">
      <c r="G295" s="341"/>
      <c r="H295" s="341"/>
      <c r="I295" s="341"/>
    </row>
    <row r="296" spans="7:9" ht="12.75">
      <c r="G296" s="341"/>
      <c r="H296" s="341"/>
      <c r="I296" s="341"/>
    </row>
    <row r="297" spans="7:9" ht="12.75">
      <c r="G297" s="341"/>
      <c r="H297" s="341"/>
      <c r="I297" s="341"/>
    </row>
    <row r="298" spans="7:9" ht="12.75">
      <c r="G298" s="341"/>
      <c r="H298" s="341"/>
      <c r="I298" s="341"/>
    </row>
    <row r="299" spans="7:9" ht="12.75">
      <c r="G299" s="341"/>
      <c r="H299" s="341"/>
      <c r="I299" s="341"/>
    </row>
    <row r="300" spans="7:9" ht="12.75">
      <c r="G300" s="341"/>
      <c r="H300" s="341"/>
      <c r="I300" s="341"/>
    </row>
    <row r="301" spans="7:9" ht="12.75">
      <c r="G301" s="341"/>
      <c r="H301" s="341"/>
      <c r="I301" s="341"/>
    </row>
    <row r="302" spans="7:9" ht="12.75">
      <c r="G302" s="341"/>
      <c r="H302" s="341"/>
      <c r="I302" s="341"/>
    </row>
    <row r="303" spans="7:9" ht="12.75">
      <c r="G303" s="341"/>
      <c r="H303" s="341"/>
      <c r="I303" s="341"/>
    </row>
    <row r="304" spans="7:9" ht="12.75">
      <c r="G304" s="341"/>
      <c r="H304" s="341"/>
      <c r="I304" s="341"/>
    </row>
    <row r="305" spans="7:9" ht="12.75">
      <c r="G305" s="341"/>
      <c r="H305" s="341"/>
      <c r="I305" s="341"/>
    </row>
    <row r="306" spans="7:9" ht="12.75">
      <c r="G306" s="341"/>
      <c r="H306" s="341"/>
      <c r="I306" s="341"/>
    </row>
    <row r="307" spans="7:9" ht="12.75">
      <c r="G307" s="341"/>
      <c r="H307" s="341"/>
      <c r="I307" s="341"/>
    </row>
    <row r="308" spans="7:9" ht="12.75">
      <c r="G308" s="341"/>
      <c r="H308" s="341"/>
      <c r="I308" s="341"/>
    </row>
    <row r="309" spans="7:9" ht="12.75">
      <c r="G309" s="341"/>
      <c r="H309" s="341"/>
      <c r="I309" s="341"/>
    </row>
    <row r="310" spans="7:9" ht="12.75">
      <c r="G310" s="341"/>
      <c r="H310" s="341"/>
      <c r="I310" s="341"/>
    </row>
    <row r="311" spans="7:9" ht="12.75">
      <c r="G311" s="341"/>
      <c r="H311" s="341"/>
      <c r="I311" s="341"/>
    </row>
    <row r="312" spans="7:9" ht="12.75">
      <c r="G312" s="341"/>
      <c r="H312" s="341"/>
      <c r="I312" s="341"/>
    </row>
    <row r="313" spans="7:9" ht="12.75">
      <c r="G313" s="341"/>
      <c r="H313" s="341"/>
      <c r="I313" s="341"/>
    </row>
    <row r="314" spans="7:9" ht="12.75">
      <c r="G314" s="341"/>
      <c r="H314" s="341"/>
      <c r="I314" s="341"/>
    </row>
    <row r="315" spans="7:9" ht="12.75">
      <c r="G315" s="341"/>
      <c r="H315" s="341"/>
      <c r="I315" s="341"/>
    </row>
    <row r="316" spans="7:9" ht="12.75">
      <c r="G316" s="341"/>
      <c r="H316" s="341"/>
      <c r="I316" s="341"/>
    </row>
    <row r="317" spans="7:9" ht="12.75">
      <c r="G317" s="341"/>
      <c r="H317" s="341"/>
      <c r="I317" s="341"/>
    </row>
    <row r="318" spans="7:9" ht="12.75">
      <c r="G318" s="341"/>
      <c r="H318" s="341"/>
      <c r="I318" s="341"/>
    </row>
    <row r="319" spans="7:9" ht="12.75">
      <c r="G319" s="341"/>
      <c r="H319" s="341"/>
      <c r="I319" s="341"/>
    </row>
    <row r="320" spans="7:9" ht="12.75">
      <c r="G320" s="341"/>
      <c r="H320" s="341"/>
      <c r="I320" s="341"/>
    </row>
    <row r="321" spans="7:9" ht="12.75">
      <c r="G321" s="341"/>
      <c r="H321" s="341"/>
      <c r="I321" s="341"/>
    </row>
    <row r="322" spans="7:9" ht="12.75">
      <c r="G322" s="341"/>
      <c r="H322" s="341"/>
      <c r="I322" s="341"/>
    </row>
    <row r="323" spans="7:9" ht="12.75">
      <c r="G323" s="341"/>
      <c r="H323" s="341"/>
      <c r="I323" s="341"/>
    </row>
    <row r="324" spans="7:9" ht="12.75">
      <c r="G324" s="341"/>
      <c r="H324" s="341"/>
      <c r="I324" s="341"/>
    </row>
    <row r="325" spans="7:9" ht="12.75">
      <c r="G325" s="341"/>
      <c r="H325" s="341"/>
      <c r="I325" s="341"/>
    </row>
  </sheetData>
  <printOptions/>
  <pageMargins left="0.3937007874015748" right="0.5905511811023623" top="1.5748031496062993" bottom="0.551181102362204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0.7109375" style="290" customWidth="1"/>
    <col min="2" max="2" width="0.85546875" style="290" customWidth="1"/>
    <col min="3" max="3" width="6.28125" style="290" customWidth="1"/>
    <col min="4" max="4" width="0.85546875" style="290" customWidth="1"/>
    <col min="5" max="5" width="6.28125" style="290" customWidth="1"/>
    <col min="6" max="6" width="0.85546875" style="290" customWidth="1"/>
    <col min="7" max="7" width="6.421875" style="290" customWidth="1"/>
    <col min="8" max="8" width="0.85546875" style="290" customWidth="1"/>
    <col min="9" max="9" width="6.28125" style="290" customWidth="1"/>
    <col min="10" max="10" width="0.85546875" style="290" customWidth="1"/>
    <col min="11" max="11" width="6.28125" style="290" customWidth="1"/>
    <col min="12" max="12" width="0.85546875" style="290" customWidth="1"/>
    <col min="13" max="13" width="6.421875" style="290" customWidth="1"/>
    <col min="14" max="14" width="0.85546875" style="290" customWidth="1"/>
    <col min="15" max="15" width="6.28125" style="290" customWidth="1"/>
    <col min="16" max="16" width="0.85546875" style="290" customWidth="1"/>
    <col min="17" max="17" width="6.28125" style="290" customWidth="1"/>
    <col min="18" max="18" width="0.85546875" style="290" customWidth="1"/>
    <col min="19" max="19" width="6.28125" style="290" customWidth="1"/>
    <col min="20" max="20" width="0.5625" style="290" customWidth="1"/>
    <col min="21" max="16384" width="11.421875" style="290" customWidth="1"/>
  </cols>
  <sheetData>
    <row r="1" spans="1:21" s="332" customFormat="1" ht="18" customHeight="1">
      <c r="A1" s="19" t="s">
        <v>208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343"/>
      <c r="P1" s="343"/>
      <c r="Q1" s="343"/>
      <c r="R1" s="343"/>
      <c r="S1" s="343"/>
      <c r="T1" s="210"/>
      <c r="U1" s="211"/>
    </row>
    <row r="2" spans="1:20" s="332" customFormat="1" ht="18" customHeight="1">
      <c r="A2" s="19" t="s">
        <v>209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344"/>
      <c r="P2" s="344"/>
      <c r="Q2" s="344"/>
      <c r="R2" s="343"/>
      <c r="S2" s="343"/>
      <c r="T2" s="331"/>
    </row>
    <row r="3" spans="1:20" s="332" customFormat="1" ht="17.25" customHeight="1">
      <c r="A3" s="19" t="s">
        <v>210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344"/>
      <c r="P3" s="344"/>
      <c r="Q3" s="344"/>
      <c r="R3" s="344"/>
      <c r="S3" s="344"/>
      <c r="T3" s="331"/>
    </row>
    <row r="4" spans="1:20" s="346" customFormat="1" ht="15.75" customHeight="1" thickBot="1">
      <c r="A4" s="289" t="s">
        <v>59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345"/>
      <c r="P4" s="345"/>
      <c r="Q4" s="345"/>
      <c r="R4" s="345"/>
      <c r="S4" s="345"/>
      <c r="T4" s="311"/>
    </row>
    <row r="5" spans="1:20" s="295" customFormat="1" ht="10.5" customHeight="1">
      <c r="A5" s="291" t="s">
        <v>24</v>
      </c>
      <c r="B5" s="291"/>
      <c r="C5" s="347" t="s">
        <v>187</v>
      </c>
      <c r="D5" s="348"/>
      <c r="E5" s="348"/>
      <c r="F5" s="293"/>
      <c r="G5" s="348"/>
      <c r="H5" s="293"/>
      <c r="I5" s="347" t="s">
        <v>188</v>
      </c>
      <c r="J5" s="348"/>
      <c r="K5" s="348"/>
      <c r="L5" s="348"/>
      <c r="M5" s="348"/>
      <c r="N5" s="291"/>
      <c r="O5" s="347" t="s">
        <v>197</v>
      </c>
      <c r="P5" s="348"/>
      <c r="Q5" s="348"/>
      <c r="R5" s="348"/>
      <c r="S5" s="348"/>
      <c r="T5" s="349"/>
    </row>
    <row r="6" spans="3:20" s="295" customFormat="1" ht="10.5" customHeight="1">
      <c r="C6" s="350" t="s">
        <v>23</v>
      </c>
      <c r="D6" s="298"/>
      <c r="E6" s="350" t="s">
        <v>122</v>
      </c>
      <c r="F6" s="296"/>
      <c r="G6" s="350" t="s">
        <v>146</v>
      </c>
      <c r="H6" s="298"/>
      <c r="I6" s="350" t="s">
        <v>23</v>
      </c>
      <c r="J6" s="351"/>
      <c r="K6" s="350" t="s">
        <v>122</v>
      </c>
      <c r="L6" s="351"/>
      <c r="M6" s="350" t="s">
        <v>146</v>
      </c>
      <c r="N6" s="351"/>
      <c r="O6" s="350" t="s">
        <v>23</v>
      </c>
      <c r="P6" s="351"/>
      <c r="Q6" s="350" t="s">
        <v>122</v>
      </c>
      <c r="R6" s="351"/>
      <c r="S6" s="350" t="s">
        <v>146</v>
      </c>
      <c r="T6" s="352"/>
    </row>
    <row r="7" spans="3:20" s="295" customFormat="1" ht="10.5" customHeight="1">
      <c r="C7" s="298"/>
      <c r="D7" s="298"/>
      <c r="E7" s="298"/>
      <c r="F7" s="298"/>
      <c r="G7" s="336" t="s">
        <v>148</v>
      </c>
      <c r="H7" s="299"/>
      <c r="I7" s="299"/>
      <c r="J7" s="299"/>
      <c r="K7" s="299"/>
      <c r="L7" s="353"/>
      <c r="M7" s="336" t="s">
        <v>148</v>
      </c>
      <c r="N7" s="353"/>
      <c r="O7" s="299"/>
      <c r="P7" s="299"/>
      <c r="Q7" s="299"/>
      <c r="R7" s="353"/>
      <c r="S7" s="336" t="s">
        <v>148</v>
      </c>
      <c r="T7" s="352"/>
    </row>
    <row r="8" spans="1:19" ht="11.25" customHeight="1">
      <c r="A8" s="241" t="s">
        <v>19</v>
      </c>
      <c r="B8" s="320"/>
      <c r="C8" s="242">
        <v>69554</v>
      </c>
      <c r="D8" s="243"/>
      <c r="E8" s="242">
        <v>53894</v>
      </c>
      <c r="F8" s="243"/>
      <c r="G8" s="242">
        <v>15660</v>
      </c>
      <c r="H8" s="243"/>
      <c r="I8" s="242">
        <v>55710</v>
      </c>
      <c r="J8" s="243"/>
      <c r="K8" s="242">
        <v>46571</v>
      </c>
      <c r="L8" s="243"/>
      <c r="M8" s="242">
        <v>9139</v>
      </c>
      <c r="N8" s="243"/>
      <c r="O8" s="302">
        <v>80.09604048652845</v>
      </c>
      <c r="P8" s="303"/>
      <c r="Q8" s="302">
        <v>86.41221657327345</v>
      </c>
      <c r="R8" s="303"/>
      <c r="S8" s="302">
        <v>58.358876117496806</v>
      </c>
    </row>
    <row r="9" spans="1:19" ht="10.5" customHeight="1">
      <c r="A9" s="215" t="s">
        <v>27</v>
      </c>
      <c r="C9" s="227">
        <v>1020</v>
      </c>
      <c r="D9" s="227"/>
      <c r="E9" s="221">
        <v>777</v>
      </c>
      <c r="F9" s="221"/>
      <c r="G9" s="221">
        <v>243</v>
      </c>
      <c r="H9" s="227"/>
      <c r="I9" s="227">
        <v>720</v>
      </c>
      <c r="J9" s="227"/>
      <c r="K9" s="221">
        <v>627</v>
      </c>
      <c r="L9" s="221"/>
      <c r="M9" s="221">
        <v>93</v>
      </c>
      <c r="N9" s="227"/>
      <c r="O9" s="229">
        <v>70.58823529411765</v>
      </c>
      <c r="P9" s="229"/>
      <c r="Q9" s="229">
        <v>80.6949806949807</v>
      </c>
      <c r="R9" s="229"/>
      <c r="S9" s="229">
        <v>38.2716049382716</v>
      </c>
    </row>
    <row r="10" spans="1:19" ht="10.5" customHeight="1">
      <c r="A10" s="215" t="s">
        <v>151</v>
      </c>
      <c r="C10" s="227">
        <v>940</v>
      </c>
      <c r="D10" s="227"/>
      <c r="E10" s="221">
        <v>706</v>
      </c>
      <c r="F10" s="221"/>
      <c r="G10" s="221">
        <v>234</v>
      </c>
      <c r="H10" s="227"/>
      <c r="I10" s="227">
        <v>824</v>
      </c>
      <c r="J10" s="227"/>
      <c r="K10" s="221">
        <v>643</v>
      </c>
      <c r="L10" s="221"/>
      <c r="M10" s="221">
        <v>181</v>
      </c>
      <c r="N10" s="227"/>
      <c r="O10" s="229">
        <v>87.65957446808511</v>
      </c>
      <c r="P10" s="229"/>
      <c r="Q10" s="229">
        <v>91.07648725212465</v>
      </c>
      <c r="R10" s="229"/>
      <c r="S10" s="229">
        <v>77.35042735042735</v>
      </c>
    </row>
    <row r="11" spans="1:19" ht="10.5" customHeight="1">
      <c r="A11" s="215" t="s">
        <v>28</v>
      </c>
      <c r="C11" s="227">
        <v>815</v>
      </c>
      <c r="D11" s="227"/>
      <c r="E11" s="221">
        <v>569</v>
      </c>
      <c r="F11" s="221"/>
      <c r="G11" s="221">
        <v>246</v>
      </c>
      <c r="H11" s="227"/>
      <c r="I11" s="227">
        <v>465</v>
      </c>
      <c r="J11" s="227"/>
      <c r="K11" s="221">
        <v>416</v>
      </c>
      <c r="L11" s="221"/>
      <c r="M11" s="221">
        <v>49</v>
      </c>
      <c r="N11" s="227"/>
      <c r="O11" s="229">
        <v>57.05521472392638</v>
      </c>
      <c r="P11" s="229"/>
      <c r="Q11" s="229">
        <v>73.11072056239016</v>
      </c>
      <c r="R11" s="229"/>
      <c r="S11" s="229">
        <v>19.91869918699187</v>
      </c>
    </row>
    <row r="12" spans="1:19" ht="10.5" customHeight="1">
      <c r="A12" s="215" t="s">
        <v>29</v>
      </c>
      <c r="C12" s="227">
        <v>1371</v>
      </c>
      <c r="D12" s="227"/>
      <c r="E12" s="221">
        <v>1307</v>
      </c>
      <c r="F12" s="221"/>
      <c r="G12" s="221">
        <v>64</v>
      </c>
      <c r="H12" s="227"/>
      <c r="I12" s="227">
        <v>1240</v>
      </c>
      <c r="J12" s="227"/>
      <c r="K12" s="221">
        <v>1208</v>
      </c>
      <c r="L12" s="221"/>
      <c r="M12" s="221">
        <v>32</v>
      </c>
      <c r="N12" s="227"/>
      <c r="O12" s="229">
        <v>90.44493070751275</v>
      </c>
      <c r="P12" s="229"/>
      <c r="Q12" s="229">
        <v>92.42540168324408</v>
      </c>
      <c r="R12" s="229"/>
      <c r="S12" s="229">
        <v>50</v>
      </c>
    </row>
    <row r="13" spans="1:19" ht="10.5" customHeight="1">
      <c r="A13" s="235" t="s">
        <v>152</v>
      </c>
      <c r="C13" s="236">
        <v>3089</v>
      </c>
      <c r="D13" s="227"/>
      <c r="E13" s="304">
        <v>2419</v>
      </c>
      <c r="F13" s="221"/>
      <c r="G13" s="304">
        <v>670</v>
      </c>
      <c r="H13" s="227"/>
      <c r="I13" s="236">
        <v>2516</v>
      </c>
      <c r="J13" s="227"/>
      <c r="K13" s="304">
        <v>2108</v>
      </c>
      <c r="L13" s="221"/>
      <c r="M13" s="304">
        <v>408</v>
      </c>
      <c r="N13" s="227"/>
      <c r="O13" s="237">
        <v>81.45030754289414</v>
      </c>
      <c r="P13" s="229"/>
      <c r="Q13" s="237">
        <v>87.1434477056635</v>
      </c>
      <c r="R13" s="229"/>
      <c r="S13" s="237">
        <v>60.895522388059696</v>
      </c>
    </row>
    <row r="14" spans="1:19" ht="10.5" customHeight="1">
      <c r="A14" s="215" t="s">
        <v>30</v>
      </c>
      <c r="C14" s="227">
        <v>2416</v>
      </c>
      <c r="D14" s="227"/>
      <c r="E14" s="221">
        <v>2283</v>
      </c>
      <c r="F14" s="221"/>
      <c r="G14" s="221">
        <v>133</v>
      </c>
      <c r="H14" s="227"/>
      <c r="I14" s="227">
        <v>2131</v>
      </c>
      <c r="J14" s="227"/>
      <c r="K14" s="221">
        <v>2068</v>
      </c>
      <c r="L14" s="221"/>
      <c r="M14" s="221">
        <v>63</v>
      </c>
      <c r="N14" s="227"/>
      <c r="O14" s="229">
        <v>88.20364238410596</v>
      </c>
      <c r="P14" s="229"/>
      <c r="Q14" s="229">
        <v>90.58256679807272</v>
      </c>
      <c r="R14" s="229"/>
      <c r="S14" s="229">
        <v>47.368421052631575</v>
      </c>
    </row>
    <row r="15" spans="1:19" ht="10.5" customHeight="1">
      <c r="A15" s="215" t="s">
        <v>153</v>
      </c>
      <c r="C15" s="227">
        <v>620</v>
      </c>
      <c r="D15" s="227"/>
      <c r="E15" s="221">
        <v>481</v>
      </c>
      <c r="F15" s="221"/>
      <c r="G15" s="221">
        <v>139</v>
      </c>
      <c r="H15" s="227"/>
      <c r="I15" s="227">
        <v>536</v>
      </c>
      <c r="J15" s="227"/>
      <c r="K15" s="221">
        <v>442</v>
      </c>
      <c r="L15" s="221"/>
      <c r="M15" s="221">
        <v>94</v>
      </c>
      <c r="N15" s="227"/>
      <c r="O15" s="229">
        <v>86.45161290322581</v>
      </c>
      <c r="P15" s="229"/>
      <c r="Q15" s="229">
        <v>91.8918918918919</v>
      </c>
      <c r="R15" s="229"/>
      <c r="S15" s="229">
        <v>67.62589928057554</v>
      </c>
    </row>
    <row r="16" spans="1:19" ht="10.5" customHeight="1">
      <c r="A16" s="215" t="s">
        <v>31</v>
      </c>
      <c r="C16" s="227">
        <v>1849</v>
      </c>
      <c r="D16" s="227"/>
      <c r="E16" s="221">
        <v>1287</v>
      </c>
      <c r="F16" s="221"/>
      <c r="G16" s="221">
        <v>562</v>
      </c>
      <c r="H16" s="227"/>
      <c r="I16" s="227">
        <v>1518</v>
      </c>
      <c r="J16" s="227"/>
      <c r="K16" s="221">
        <v>1164</v>
      </c>
      <c r="L16" s="221"/>
      <c r="M16" s="221">
        <v>354</v>
      </c>
      <c r="N16" s="227"/>
      <c r="O16" s="229">
        <v>82.09843158464034</v>
      </c>
      <c r="P16" s="229"/>
      <c r="Q16" s="229">
        <v>90.44289044289044</v>
      </c>
      <c r="R16" s="229"/>
      <c r="S16" s="229">
        <v>62.989323843416365</v>
      </c>
    </row>
    <row r="17" spans="1:19" ht="10.5" customHeight="1">
      <c r="A17" s="215" t="s">
        <v>32</v>
      </c>
      <c r="C17" s="227">
        <v>972</v>
      </c>
      <c r="D17" s="227"/>
      <c r="E17" s="221">
        <v>730</v>
      </c>
      <c r="F17" s="221"/>
      <c r="G17" s="221">
        <v>242</v>
      </c>
      <c r="H17" s="227"/>
      <c r="I17" s="227">
        <v>802</v>
      </c>
      <c r="J17" s="227"/>
      <c r="K17" s="221">
        <v>656</v>
      </c>
      <c r="L17" s="221"/>
      <c r="M17" s="221">
        <v>146</v>
      </c>
      <c r="N17" s="227"/>
      <c r="O17" s="229">
        <v>82.51028806584361</v>
      </c>
      <c r="P17" s="229"/>
      <c r="Q17" s="229">
        <v>89.86301369863014</v>
      </c>
      <c r="R17" s="229"/>
      <c r="S17" s="229">
        <v>60.33057851239669</v>
      </c>
    </row>
    <row r="18" spans="1:19" ht="10.5" customHeight="1">
      <c r="A18" s="235" t="s">
        <v>154</v>
      </c>
      <c r="C18" s="236">
        <v>1209</v>
      </c>
      <c r="D18" s="227"/>
      <c r="E18" s="304">
        <v>913</v>
      </c>
      <c r="F18" s="221"/>
      <c r="G18" s="304">
        <v>296</v>
      </c>
      <c r="H18" s="227"/>
      <c r="I18" s="236">
        <v>927</v>
      </c>
      <c r="J18" s="227"/>
      <c r="K18" s="304">
        <v>762</v>
      </c>
      <c r="L18" s="221"/>
      <c r="M18" s="304">
        <v>165</v>
      </c>
      <c r="N18" s="227"/>
      <c r="O18" s="237">
        <v>76.67493796526055</v>
      </c>
      <c r="P18" s="229"/>
      <c r="Q18" s="237">
        <v>83.46111719605696</v>
      </c>
      <c r="R18" s="229"/>
      <c r="S18" s="237">
        <v>55.74324324324324</v>
      </c>
    </row>
    <row r="19" spans="1:19" ht="10.5" customHeight="1">
      <c r="A19" s="215" t="s">
        <v>155</v>
      </c>
      <c r="C19" s="227">
        <v>2525</v>
      </c>
      <c r="D19" s="227"/>
      <c r="E19" s="221">
        <v>1985</v>
      </c>
      <c r="F19" s="221"/>
      <c r="G19" s="221">
        <v>540</v>
      </c>
      <c r="H19" s="227"/>
      <c r="I19" s="227">
        <v>2287</v>
      </c>
      <c r="J19" s="227"/>
      <c r="K19" s="221">
        <v>1907</v>
      </c>
      <c r="L19" s="221"/>
      <c r="M19" s="221">
        <v>380</v>
      </c>
      <c r="N19" s="227"/>
      <c r="O19" s="229">
        <v>90.57425742574257</v>
      </c>
      <c r="P19" s="229"/>
      <c r="Q19" s="229">
        <v>96.0705289672544</v>
      </c>
      <c r="R19" s="229"/>
      <c r="S19" s="229">
        <v>70.37037037037037</v>
      </c>
    </row>
    <row r="20" spans="1:19" ht="10.5" customHeight="1">
      <c r="A20" s="215" t="s">
        <v>33</v>
      </c>
      <c r="C20" s="227">
        <v>4900</v>
      </c>
      <c r="D20" s="227"/>
      <c r="E20" s="221">
        <v>3716</v>
      </c>
      <c r="F20" s="221"/>
      <c r="G20" s="221">
        <v>1184</v>
      </c>
      <c r="H20" s="227"/>
      <c r="I20" s="227">
        <v>3830</v>
      </c>
      <c r="J20" s="227"/>
      <c r="K20" s="221">
        <v>3139</v>
      </c>
      <c r="L20" s="221"/>
      <c r="M20" s="221">
        <v>691</v>
      </c>
      <c r="N20" s="227"/>
      <c r="O20" s="229">
        <v>78.16326530612245</v>
      </c>
      <c r="P20" s="229"/>
      <c r="Q20" s="229">
        <v>84.47255113024758</v>
      </c>
      <c r="R20" s="229"/>
      <c r="S20" s="229">
        <v>58.36148648648649</v>
      </c>
    </row>
    <row r="21" spans="1:19" ht="10.5" customHeight="1">
      <c r="A21" s="215" t="s">
        <v>156</v>
      </c>
      <c r="C21" s="227">
        <v>1300</v>
      </c>
      <c r="D21" s="227"/>
      <c r="E21" s="221">
        <v>965</v>
      </c>
      <c r="F21" s="221"/>
      <c r="G21" s="221">
        <v>335</v>
      </c>
      <c r="H21" s="227"/>
      <c r="I21" s="227">
        <v>812</v>
      </c>
      <c r="J21" s="227"/>
      <c r="K21" s="221">
        <v>703</v>
      </c>
      <c r="L21" s="221"/>
      <c r="M21" s="221">
        <v>109</v>
      </c>
      <c r="N21" s="227"/>
      <c r="O21" s="229">
        <v>62.46153846153846</v>
      </c>
      <c r="P21" s="229"/>
      <c r="Q21" s="229">
        <v>72.84974093264248</v>
      </c>
      <c r="R21" s="229"/>
      <c r="S21" s="229">
        <v>32.537313432835816</v>
      </c>
    </row>
    <row r="22" spans="1:19" ht="10.5" customHeight="1">
      <c r="A22" s="215" t="s">
        <v>35</v>
      </c>
      <c r="C22" s="227">
        <v>1556</v>
      </c>
      <c r="D22" s="227"/>
      <c r="E22" s="221">
        <v>1138</v>
      </c>
      <c r="F22" s="221"/>
      <c r="G22" s="221">
        <v>418</v>
      </c>
      <c r="H22" s="227"/>
      <c r="I22" s="227">
        <v>1290</v>
      </c>
      <c r="J22" s="227"/>
      <c r="K22" s="221">
        <v>1019</v>
      </c>
      <c r="L22" s="221"/>
      <c r="M22" s="221">
        <v>271</v>
      </c>
      <c r="N22" s="227"/>
      <c r="O22" s="229">
        <v>82.90488431876607</v>
      </c>
      <c r="P22" s="229"/>
      <c r="Q22" s="229">
        <v>89.54305799648506</v>
      </c>
      <c r="R22" s="229"/>
      <c r="S22" s="229">
        <v>64.83253588516746</v>
      </c>
    </row>
    <row r="23" spans="1:19" ht="10.5" customHeight="1">
      <c r="A23" s="235" t="s">
        <v>157</v>
      </c>
      <c r="C23" s="236">
        <v>675</v>
      </c>
      <c r="D23" s="227"/>
      <c r="E23" s="304">
        <v>650</v>
      </c>
      <c r="F23" s="221"/>
      <c r="G23" s="304">
        <v>25</v>
      </c>
      <c r="H23" s="227"/>
      <c r="I23" s="236">
        <v>631</v>
      </c>
      <c r="J23" s="227"/>
      <c r="K23" s="304">
        <v>615</v>
      </c>
      <c r="L23" s="221"/>
      <c r="M23" s="304">
        <v>16</v>
      </c>
      <c r="N23" s="227"/>
      <c r="O23" s="237">
        <v>93.48148148148148</v>
      </c>
      <c r="P23" s="229"/>
      <c r="Q23" s="237">
        <v>94.61538461538461</v>
      </c>
      <c r="R23" s="229"/>
      <c r="S23" s="237">
        <v>64</v>
      </c>
    </row>
    <row r="24" spans="1:19" ht="10.5" customHeight="1">
      <c r="A24" s="215" t="s">
        <v>36</v>
      </c>
      <c r="C24" s="227">
        <v>1757</v>
      </c>
      <c r="D24" s="227"/>
      <c r="E24" s="221">
        <v>1344</v>
      </c>
      <c r="F24" s="221"/>
      <c r="G24" s="221">
        <v>413</v>
      </c>
      <c r="H24" s="227"/>
      <c r="I24" s="227">
        <v>1235</v>
      </c>
      <c r="J24" s="227"/>
      <c r="K24" s="221">
        <v>977</v>
      </c>
      <c r="L24" s="221"/>
      <c r="M24" s="221">
        <v>258</v>
      </c>
      <c r="N24" s="227"/>
      <c r="O24" s="229">
        <v>70.29026750142287</v>
      </c>
      <c r="P24" s="229"/>
      <c r="Q24" s="229">
        <v>72.69345238095238</v>
      </c>
      <c r="R24" s="229"/>
      <c r="S24" s="229">
        <v>62.469733656174334</v>
      </c>
    </row>
    <row r="25" spans="1:19" ht="10.5" customHeight="1">
      <c r="A25" s="215" t="s">
        <v>158</v>
      </c>
      <c r="C25" s="227">
        <v>667</v>
      </c>
      <c r="D25" s="227"/>
      <c r="E25" s="221">
        <v>440</v>
      </c>
      <c r="F25" s="221"/>
      <c r="G25" s="221">
        <v>227</v>
      </c>
      <c r="H25" s="227"/>
      <c r="I25" s="227">
        <v>506</v>
      </c>
      <c r="J25" s="227"/>
      <c r="K25" s="221">
        <v>374</v>
      </c>
      <c r="L25" s="221"/>
      <c r="M25" s="221">
        <v>132</v>
      </c>
      <c r="N25" s="227"/>
      <c r="O25" s="229">
        <v>75.86206896551724</v>
      </c>
      <c r="P25" s="229"/>
      <c r="Q25" s="229">
        <v>85</v>
      </c>
      <c r="R25" s="229"/>
      <c r="S25" s="229">
        <v>58.14977973568281</v>
      </c>
    </row>
    <row r="26" spans="1:19" ht="10.5" customHeight="1">
      <c r="A26" s="215" t="s">
        <v>159</v>
      </c>
      <c r="C26" s="227">
        <v>741</v>
      </c>
      <c r="D26" s="227"/>
      <c r="E26" s="221">
        <v>522</v>
      </c>
      <c r="F26" s="221"/>
      <c r="G26" s="221">
        <v>219</v>
      </c>
      <c r="H26" s="227"/>
      <c r="I26" s="227">
        <v>581</v>
      </c>
      <c r="J26" s="227"/>
      <c r="K26" s="221">
        <v>470</v>
      </c>
      <c r="L26" s="221"/>
      <c r="M26" s="221">
        <v>111</v>
      </c>
      <c r="N26" s="227"/>
      <c r="O26" s="229">
        <v>78.40755735492577</v>
      </c>
      <c r="P26" s="229"/>
      <c r="Q26" s="229">
        <v>90.03831417624522</v>
      </c>
      <c r="R26" s="229"/>
      <c r="S26" s="229">
        <v>50.68493150684932</v>
      </c>
    </row>
    <row r="27" spans="1:19" ht="10.5" customHeight="1">
      <c r="A27" s="215" t="s">
        <v>160</v>
      </c>
      <c r="C27" s="227">
        <v>1047</v>
      </c>
      <c r="D27" s="227"/>
      <c r="E27" s="221">
        <v>759</v>
      </c>
      <c r="F27" s="221"/>
      <c r="G27" s="221">
        <v>288</v>
      </c>
      <c r="H27" s="227"/>
      <c r="I27" s="227">
        <v>900</v>
      </c>
      <c r="J27" s="227"/>
      <c r="K27" s="221">
        <v>701</v>
      </c>
      <c r="L27" s="221"/>
      <c r="M27" s="221">
        <v>199</v>
      </c>
      <c r="N27" s="227"/>
      <c r="O27" s="229">
        <v>85.95988538681948</v>
      </c>
      <c r="P27" s="229"/>
      <c r="Q27" s="229">
        <v>92.35836627140975</v>
      </c>
      <c r="R27" s="229"/>
      <c r="S27" s="229">
        <v>69.09722222222221</v>
      </c>
    </row>
    <row r="28" spans="1:19" ht="10.5" customHeight="1">
      <c r="A28" s="235" t="s">
        <v>161</v>
      </c>
      <c r="C28" s="236">
        <v>669</v>
      </c>
      <c r="D28" s="227"/>
      <c r="E28" s="304">
        <v>527</v>
      </c>
      <c r="F28" s="221"/>
      <c r="G28" s="304">
        <v>142</v>
      </c>
      <c r="H28" s="227"/>
      <c r="I28" s="236">
        <v>601</v>
      </c>
      <c r="J28" s="227"/>
      <c r="K28" s="304">
        <v>500</v>
      </c>
      <c r="L28" s="221"/>
      <c r="M28" s="304">
        <v>101</v>
      </c>
      <c r="N28" s="227"/>
      <c r="O28" s="237">
        <v>89.8355754857997</v>
      </c>
      <c r="P28" s="229"/>
      <c r="Q28" s="237">
        <v>94.87666034155598</v>
      </c>
      <c r="R28" s="229"/>
      <c r="S28" s="237">
        <v>71.12676056338029</v>
      </c>
    </row>
    <row r="29" spans="1:19" ht="10.5" customHeight="1">
      <c r="A29" s="215" t="s">
        <v>162</v>
      </c>
      <c r="C29" s="227">
        <v>1155</v>
      </c>
      <c r="D29" s="227"/>
      <c r="E29" s="221">
        <v>876</v>
      </c>
      <c r="F29" s="221"/>
      <c r="G29" s="221">
        <v>279</v>
      </c>
      <c r="H29" s="227"/>
      <c r="I29" s="227">
        <v>1003</v>
      </c>
      <c r="J29" s="227"/>
      <c r="K29" s="221">
        <v>782</v>
      </c>
      <c r="L29" s="221"/>
      <c r="M29" s="221">
        <v>221</v>
      </c>
      <c r="N29" s="227"/>
      <c r="O29" s="229">
        <v>86.83982683982684</v>
      </c>
      <c r="P29" s="229"/>
      <c r="Q29" s="229">
        <v>89.26940639269407</v>
      </c>
      <c r="R29" s="229"/>
      <c r="S29" s="229">
        <v>79.21146953405018</v>
      </c>
    </row>
    <row r="30" spans="1:19" ht="10.5" customHeight="1">
      <c r="A30" s="215" t="s">
        <v>163</v>
      </c>
      <c r="C30" s="227">
        <v>434</v>
      </c>
      <c r="D30" s="227"/>
      <c r="E30" s="221">
        <v>349</v>
      </c>
      <c r="F30" s="221"/>
      <c r="G30" s="221">
        <v>85</v>
      </c>
      <c r="H30" s="227"/>
      <c r="I30" s="227">
        <v>381</v>
      </c>
      <c r="J30" s="227"/>
      <c r="K30" s="221">
        <v>328</v>
      </c>
      <c r="L30" s="221"/>
      <c r="M30" s="221">
        <v>53</v>
      </c>
      <c r="N30" s="227"/>
      <c r="O30" s="229">
        <v>87.78801843317973</v>
      </c>
      <c r="P30" s="229"/>
      <c r="Q30" s="229">
        <v>93.98280802292264</v>
      </c>
      <c r="R30" s="229"/>
      <c r="S30" s="229">
        <v>62.35294117647059</v>
      </c>
    </row>
    <row r="31" spans="1:19" ht="10.5" customHeight="1">
      <c r="A31" s="215" t="s">
        <v>164</v>
      </c>
      <c r="C31" s="227">
        <v>959</v>
      </c>
      <c r="D31" s="227"/>
      <c r="E31" s="221">
        <v>701</v>
      </c>
      <c r="F31" s="221"/>
      <c r="G31" s="221">
        <v>258</v>
      </c>
      <c r="H31" s="227"/>
      <c r="I31" s="227">
        <v>692</v>
      </c>
      <c r="J31" s="227"/>
      <c r="K31" s="221">
        <v>567</v>
      </c>
      <c r="L31" s="221"/>
      <c r="M31" s="221">
        <v>125</v>
      </c>
      <c r="N31" s="227"/>
      <c r="O31" s="229">
        <v>72.1584984358707</v>
      </c>
      <c r="P31" s="229"/>
      <c r="Q31" s="229">
        <v>80.88445078459344</v>
      </c>
      <c r="R31" s="229"/>
      <c r="S31" s="229">
        <v>48.44961240310077</v>
      </c>
    </row>
    <row r="32" spans="1:19" ht="10.5" customHeight="1">
      <c r="A32" s="215" t="s">
        <v>165</v>
      </c>
      <c r="C32" s="227">
        <v>454</v>
      </c>
      <c r="D32" s="227"/>
      <c r="E32" s="221">
        <v>431</v>
      </c>
      <c r="F32" s="221"/>
      <c r="G32" s="221">
        <v>23</v>
      </c>
      <c r="H32" s="227"/>
      <c r="I32" s="227">
        <v>409</v>
      </c>
      <c r="J32" s="227"/>
      <c r="K32" s="221">
        <v>397</v>
      </c>
      <c r="L32" s="221"/>
      <c r="M32" s="221">
        <v>12</v>
      </c>
      <c r="N32" s="227"/>
      <c r="O32" s="229">
        <v>90.08810572687224</v>
      </c>
      <c r="P32" s="229"/>
      <c r="Q32" s="229">
        <v>92.11136890951276</v>
      </c>
      <c r="R32" s="229"/>
      <c r="S32" s="229">
        <v>52.17391304347826</v>
      </c>
    </row>
    <row r="33" spans="1:19" ht="10.5" customHeight="1">
      <c r="A33" s="235" t="s">
        <v>166</v>
      </c>
      <c r="C33" s="236">
        <v>1620</v>
      </c>
      <c r="D33" s="227"/>
      <c r="E33" s="304">
        <v>1204</v>
      </c>
      <c r="F33" s="221"/>
      <c r="G33" s="304">
        <v>416</v>
      </c>
      <c r="H33" s="227"/>
      <c r="I33" s="236">
        <v>1363</v>
      </c>
      <c r="J33" s="227"/>
      <c r="K33" s="304">
        <v>1097</v>
      </c>
      <c r="L33" s="221"/>
      <c r="M33" s="304">
        <v>266</v>
      </c>
      <c r="N33" s="227"/>
      <c r="O33" s="237">
        <v>84.1358024691358</v>
      </c>
      <c r="P33" s="229"/>
      <c r="Q33" s="237">
        <v>91.11295681063123</v>
      </c>
      <c r="R33" s="229"/>
      <c r="S33" s="237">
        <v>63.942307692307686</v>
      </c>
    </row>
    <row r="34" spans="1:19" ht="10.5" customHeight="1">
      <c r="A34" s="215" t="s">
        <v>167</v>
      </c>
      <c r="C34" s="227">
        <v>761</v>
      </c>
      <c r="D34" s="227"/>
      <c r="E34" s="221">
        <v>550</v>
      </c>
      <c r="F34" s="221"/>
      <c r="G34" s="221">
        <v>211</v>
      </c>
      <c r="H34" s="227"/>
      <c r="I34" s="227">
        <v>699</v>
      </c>
      <c r="J34" s="227"/>
      <c r="K34" s="221">
        <v>518</v>
      </c>
      <c r="L34" s="221"/>
      <c r="M34" s="221">
        <v>181</v>
      </c>
      <c r="N34" s="227"/>
      <c r="O34" s="229">
        <v>91.85282522996057</v>
      </c>
      <c r="P34" s="229"/>
      <c r="Q34" s="229">
        <v>94.18181818181817</v>
      </c>
      <c r="R34" s="229"/>
      <c r="S34" s="229">
        <v>85.78199052132702</v>
      </c>
    </row>
    <row r="35" spans="1:19" ht="10.5" customHeight="1">
      <c r="A35" s="215" t="s">
        <v>25</v>
      </c>
      <c r="C35" s="227">
        <v>1751</v>
      </c>
      <c r="D35" s="227"/>
      <c r="E35" s="221">
        <v>1299</v>
      </c>
      <c r="F35" s="221"/>
      <c r="G35" s="221">
        <v>452</v>
      </c>
      <c r="H35" s="227"/>
      <c r="I35" s="227">
        <v>1521</v>
      </c>
      <c r="J35" s="227"/>
      <c r="K35" s="221">
        <v>1196</v>
      </c>
      <c r="L35" s="221"/>
      <c r="M35" s="221">
        <v>325</v>
      </c>
      <c r="N35" s="227"/>
      <c r="O35" s="229">
        <v>86.86464877213021</v>
      </c>
      <c r="P35" s="229"/>
      <c r="Q35" s="229">
        <v>92.07082371054658</v>
      </c>
      <c r="R35" s="229"/>
      <c r="S35" s="229">
        <v>71.90265486725663</v>
      </c>
    </row>
    <row r="36" spans="1:19" ht="10.5" customHeight="1">
      <c r="A36" s="215" t="s">
        <v>168</v>
      </c>
      <c r="C36" s="227">
        <v>1804</v>
      </c>
      <c r="D36" s="227"/>
      <c r="E36" s="221">
        <v>1412</v>
      </c>
      <c r="F36" s="221"/>
      <c r="G36" s="221">
        <v>392</v>
      </c>
      <c r="H36" s="227"/>
      <c r="I36" s="227">
        <v>1365</v>
      </c>
      <c r="J36" s="227"/>
      <c r="K36" s="221">
        <v>1186</v>
      </c>
      <c r="L36" s="221"/>
      <c r="M36" s="221">
        <v>179</v>
      </c>
      <c r="N36" s="227"/>
      <c r="O36" s="229">
        <v>75.66518847006651</v>
      </c>
      <c r="P36" s="229"/>
      <c r="Q36" s="229">
        <v>83.9943342776204</v>
      </c>
      <c r="R36" s="229"/>
      <c r="S36" s="229">
        <v>45.66326530612245</v>
      </c>
    </row>
    <row r="37" spans="1:19" ht="10.5" customHeight="1">
      <c r="A37" s="215" t="s">
        <v>37</v>
      </c>
      <c r="C37" s="239" t="s">
        <v>20</v>
      </c>
      <c r="D37" s="227"/>
      <c r="E37" s="239" t="s">
        <v>20</v>
      </c>
      <c r="F37" s="221"/>
      <c r="G37" s="239" t="s">
        <v>20</v>
      </c>
      <c r="H37" s="227"/>
      <c r="I37" s="239" t="s">
        <v>20</v>
      </c>
      <c r="J37" s="227"/>
      <c r="K37" s="239" t="s">
        <v>20</v>
      </c>
      <c r="L37" s="221"/>
      <c r="M37" s="239" t="s">
        <v>20</v>
      </c>
      <c r="N37" s="227"/>
      <c r="O37" s="340" t="s">
        <v>20</v>
      </c>
      <c r="P37" s="229"/>
      <c r="Q37" s="340" t="s">
        <v>20</v>
      </c>
      <c r="R37" s="229"/>
      <c r="S37" s="340" t="s">
        <v>20</v>
      </c>
    </row>
    <row r="38" spans="1:19" ht="10.5" customHeight="1">
      <c r="A38" s="235" t="s">
        <v>169</v>
      </c>
      <c r="C38" s="236">
        <v>4483</v>
      </c>
      <c r="D38" s="227"/>
      <c r="E38" s="304">
        <v>3660</v>
      </c>
      <c r="F38" s="221"/>
      <c r="G38" s="304">
        <v>823</v>
      </c>
      <c r="H38" s="227"/>
      <c r="I38" s="236">
        <v>4035</v>
      </c>
      <c r="J38" s="227"/>
      <c r="K38" s="304">
        <v>3407</v>
      </c>
      <c r="L38" s="221"/>
      <c r="M38" s="304">
        <v>628</v>
      </c>
      <c r="N38" s="227"/>
      <c r="O38" s="237">
        <v>90.00669194735667</v>
      </c>
      <c r="P38" s="229"/>
      <c r="Q38" s="237">
        <v>93.08743169398907</v>
      </c>
      <c r="R38" s="229"/>
      <c r="S38" s="237">
        <v>76.30619684082625</v>
      </c>
    </row>
    <row r="39" spans="1:19" ht="10.5" customHeight="1">
      <c r="A39" s="215" t="s">
        <v>170</v>
      </c>
      <c r="C39" s="227">
        <v>1206</v>
      </c>
      <c r="D39" s="227"/>
      <c r="E39" s="221">
        <v>826</v>
      </c>
      <c r="F39" s="221"/>
      <c r="G39" s="221">
        <v>380</v>
      </c>
      <c r="H39" s="227"/>
      <c r="I39" s="227">
        <v>1019</v>
      </c>
      <c r="J39" s="227"/>
      <c r="K39" s="221">
        <v>758</v>
      </c>
      <c r="L39" s="221"/>
      <c r="M39" s="221">
        <v>261</v>
      </c>
      <c r="N39" s="227"/>
      <c r="O39" s="229">
        <v>84.49419568822553</v>
      </c>
      <c r="P39" s="229"/>
      <c r="Q39" s="229">
        <v>91.76755447941889</v>
      </c>
      <c r="R39" s="229"/>
      <c r="S39" s="229">
        <v>68.6842105263158</v>
      </c>
    </row>
    <row r="40" spans="1:19" ht="10.5" customHeight="1">
      <c r="A40" s="215" t="s">
        <v>38</v>
      </c>
      <c r="C40" s="227">
        <v>1471</v>
      </c>
      <c r="D40" s="227"/>
      <c r="E40" s="221">
        <v>1402</v>
      </c>
      <c r="F40" s="221"/>
      <c r="G40" s="221">
        <v>69</v>
      </c>
      <c r="H40" s="227"/>
      <c r="I40" s="227">
        <v>1338</v>
      </c>
      <c r="J40" s="227"/>
      <c r="K40" s="221">
        <v>1290</v>
      </c>
      <c r="L40" s="221"/>
      <c r="M40" s="221">
        <v>48</v>
      </c>
      <c r="N40" s="227"/>
      <c r="O40" s="229">
        <v>90.95853161114887</v>
      </c>
      <c r="P40" s="229"/>
      <c r="Q40" s="229">
        <v>92.0114122681883</v>
      </c>
      <c r="R40" s="229"/>
      <c r="S40" s="229">
        <v>69.56521739130434</v>
      </c>
    </row>
    <row r="41" spans="1:19" ht="10.5" customHeight="1">
      <c r="A41" s="215" t="s">
        <v>43</v>
      </c>
      <c r="C41" s="227">
        <v>374</v>
      </c>
      <c r="D41" s="227"/>
      <c r="E41" s="221">
        <v>244</v>
      </c>
      <c r="F41" s="221"/>
      <c r="G41" s="221">
        <v>130</v>
      </c>
      <c r="H41" s="227"/>
      <c r="I41" s="227">
        <v>229</v>
      </c>
      <c r="J41" s="227"/>
      <c r="K41" s="221">
        <v>164</v>
      </c>
      <c r="L41" s="221"/>
      <c r="M41" s="221">
        <v>65</v>
      </c>
      <c r="N41" s="227"/>
      <c r="O41" s="229">
        <v>61.229946524064175</v>
      </c>
      <c r="P41" s="229"/>
      <c r="Q41" s="229">
        <v>67.21311475409836</v>
      </c>
      <c r="R41" s="229"/>
      <c r="S41" s="229">
        <v>50</v>
      </c>
    </row>
    <row r="42" spans="1:19" ht="10.5" customHeight="1">
      <c r="A42" s="215" t="s">
        <v>39</v>
      </c>
      <c r="C42" s="227">
        <v>1603</v>
      </c>
      <c r="D42" s="227"/>
      <c r="E42" s="221">
        <v>1270</v>
      </c>
      <c r="F42" s="221"/>
      <c r="G42" s="221">
        <v>333</v>
      </c>
      <c r="H42" s="227"/>
      <c r="I42" s="227">
        <v>1414</v>
      </c>
      <c r="J42" s="227"/>
      <c r="K42" s="221">
        <v>1184</v>
      </c>
      <c r="L42" s="221"/>
      <c r="M42" s="221">
        <v>230</v>
      </c>
      <c r="N42" s="227"/>
      <c r="O42" s="229">
        <v>88.20960698689956</v>
      </c>
      <c r="P42" s="229"/>
      <c r="Q42" s="229">
        <v>93.22834645669292</v>
      </c>
      <c r="R42" s="229"/>
      <c r="S42" s="229">
        <v>69.06906906906907</v>
      </c>
    </row>
    <row r="43" spans="1:19" ht="10.5" customHeight="1">
      <c r="A43" s="235" t="s">
        <v>26</v>
      </c>
      <c r="C43" s="236">
        <v>554</v>
      </c>
      <c r="D43" s="227"/>
      <c r="E43" s="304">
        <v>513</v>
      </c>
      <c r="F43" s="221"/>
      <c r="G43" s="304">
        <v>41</v>
      </c>
      <c r="H43" s="227"/>
      <c r="I43" s="236">
        <v>464</v>
      </c>
      <c r="J43" s="227"/>
      <c r="K43" s="304">
        <v>450</v>
      </c>
      <c r="L43" s="221"/>
      <c r="M43" s="304">
        <v>14</v>
      </c>
      <c r="N43" s="227"/>
      <c r="O43" s="237">
        <v>83.75451263537906</v>
      </c>
      <c r="P43" s="229"/>
      <c r="Q43" s="237">
        <v>87.71929824561403</v>
      </c>
      <c r="R43" s="229"/>
      <c r="S43" s="237">
        <v>34.146341463414636</v>
      </c>
    </row>
    <row r="44" spans="1:19" ht="10.5" customHeight="1">
      <c r="A44" s="215" t="s">
        <v>171</v>
      </c>
      <c r="C44" s="227">
        <v>1035</v>
      </c>
      <c r="D44" s="227"/>
      <c r="E44" s="221">
        <v>867</v>
      </c>
      <c r="F44" s="221"/>
      <c r="G44" s="221">
        <v>168</v>
      </c>
      <c r="H44" s="227"/>
      <c r="I44" s="227">
        <v>884</v>
      </c>
      <c r="J44" s="227"/>
      <c r="K44" s="221">
        <v>776</v>
      </c>
      <c r="L44" s="221"/>
      <c r="M44" s="221">
        <v>108</v>
      </c>
      <c r="N44" s="227"/>
      <c r="O44" s="229">
        <v>85.41062801932368</v>
      </c>
      <c r="P44" s="229"/>
      <c r="Q44" s="229">
        <v>89.5040369088812</v>
      </c>
      <c r="R44" s="229"/>
      <c r="S44" s="229">
        <v>64.28571428571429</v>
      </c>
    </row>
    <row r="45" spans="1:19" ht="10.5" customHeight="1">
      <c r="A45" s="215" t="s">
        <v>40</v>
      </c>
      <c r="C45" s="227">
        <v>182</v>
      </c>
      <c r="D45" s="227"/>
      <c r="E45" s="221">
        <v>141</v>
      </c>
      <c r="F45" s="221"/>
      <c r="G45" s="221">
        <v>41</v>
      </c>
      <c r="H45" s="227"/>
      <c r="I45" s="227">
        <v>142</v>
      </c>
      <c r="J45" s="227"/>
      <c r="K45" s="221">
        <v>123</v>
      </c>
      <c r="L45" s="221"/>
      <c r="M45" s="221">
        <v>19</v>
      </c>
      <c r="N45" s="227"/>
      <c r="O45" s="229">
        <v>78.02197802197803</v>
      </c>
      <c r="P45" s="229"/>
      <c r="Q45" s="229">
        <v>87.2340425531915</v>
      </c>
      <c r="R45" s="229"/>
      <c r="S45" s="229">
        <v>46.34146341463415</v>
      </c>
    </row>
    <row r="46" spans="1:19" ht="10.5" customHeight="1">
      <c r="A46" s="215" t="s">
        <v>172</v>
      </c>
      <c r="C46" s="227">
        <v>705</v>
      </c>
      <c r="D46" s="227"/>
      <c r="E46" s="221">
        <v>669</v>
      </c>
      <c r="F46" s="221"/>
      <c r="G46" s="221">
        <v>36</v>
      </c>
      <c r="H46" s="227"/>
      <c r="I46" s="227">
        <v>638</v>
      </c>
      <c r="J46" s="227"/>
      <c r="K46" s="221">
        <v>616</v>
      </c>
      <c r="L46" s="221"/>
      <c r="M46" s="221">
        <v>22</v>
      </c>
      <c r="N46" s="227"/>
      <c r="O46" s="229">
        <v>90.49645390070921</v>
      </c>
      <c r="P46" s="229"/>
      <c r="Q46" s="229">
        <v>92.07772795216741</v>
      </c>
      <c r="R46" s="229"/>
      <c r="S46" s="229">
        <v>61.111111111111114</v>
      </c>
    </row>
    <row r="47" spans="1:19" ht="10.5" customHeight="1">
      <c r="A47" s="215" t="s">
        <v>41</v>
      </c>
      <c r="C47" s="227">
        <v>1333</v>
      </c>
      <c r="D47" s="227"/>
      <c r="E47" s="221">
        <v>975</v>
      </c>
      <c r="F47" s="221"/>
      <c r="G47" s="221">
        <v>358</v>
      </c>
      <c r="H47" s="227"/>
      <c r="I47" s="227">
        <v>1036</v>
      </c>
      <c r="J47" s="227"/>
      <c r="K47" s="221">
        <v>820</v>
      </c>
      <c r="L47" s="221"/>
      <c r="M47" s="221">
        <v>216</v>
      </c>
      <c r="N47" s="227"/>
      <c r="O47" s="229">
        <v>77.71942985746436</v>
      </c>
      <c r="P47" s="229"/>
      <c r="Q47" s="229">
        <v>84.1025641025641</v>
      </c>
      <c r="R47" s="229"/>
      <c r="S47" s="229">
        <v>60.33519553072626</v>
      </c>
    </row>
    <row r="48" spans="1:19" ht="10.5" customHeight="1">
      <c r="A48" s="235" t="s">
        <v>173</v>
      </c>
      <c r="C48" s="236">
        <v>5344</v>
      </c>
      <c r="D48" s="227"/>
      <c r="E48" s="304">
        <v>3748</v>
      </c>
      <c r="F48" s="221"/>
      <c r="G48" s="304">
        <v>1596</v>
      </c>
      <c r="H48" s="227"/>
      <c r="I48" s="236">
        <v>3703</v>
      </c>
      <c r="J48" s="227"/>
      <c r="K48" s="304">
        <v>2972</v>
      </c>
      <c r="L48" s="221"/>
      <c r="M48" s="304">
        <v>731</v>
      </c>
      <c r="N48" s="227"/>
      <c r="O48" s="237">
        <v>69.2926646706587</v>
      </c>
      <c r="P48" s="229"/>
      <c r="Q48" s="237">
        <v>79.29562433297758</v>
      </c>
      <c r="R48" s="229"/>
      <c r="S48" s="237">
        <v>45.802005012531325</v>
      </c>
    </row>
    <row r="49" spans="1:19" ht="10.5" customHeight="1">
      <c r="A49" s="215" t="s">
        <v>42</v>
      </c>
      <c r="C49" s="227">
        <v>2652</v>
      </c>
      <c r="D49" s="227"/>
      <c r="E49" s="221">
        <v>1949</v>
      </c>
      <c r="F49" s="221"/>
      <c r="G49" s="221">
        <v>703</v>
      </c>
      <c r="H49" s="227"/>
      <c r="I49" s="227">
        <v>2232</v>
      </c>
      <c r="J49" s="227"/>
      <c r="K49" s="221">
        <v>1775</v>
      </c>
      <c r="L49" s="221"/>
      <c r="M49" s="221">
        <v>457</v>
      </c>
      <c r="N49" s="227"/>
      <c r="O49" s="229">
        <v>84.16289592760181</v>
      </c>
      <c r="P49" s="229"/>
      <c r="Q49" s="229">
        <v>91.07234479220114</v>
      </c>
      <c r="R49" s="229"/>
      <c r="S49" s="229">
        <v>65.00711237553342</v>
      </c>
    </row>
    <row r="50" spans="1:19" ht="10.5" customHeight="1">
      <c r="A50" s="215" t="s">
        <v>174</v>
      </c>
      <c r="C50" s="227">
        <v>1793</v>
      </c>
      <c r="D50" s="227"/>
      <c r="E50" s="221">
        <v>1420</v>
      </c>
      <c r="F50" s="221"/>
      <c r="G50" s="221">
        <v>373</v>
      </c>
      <c r="H50" s="227"/>
      <c r="I50" s="227">
        <v>1536</v>
      </c>
      <c r="J50" s="227"/>
      <c r="K50" s="221">
        <v>1296</v>
      </c>
      <c r="L50" s="221"/>
      <c r="M50" s="221">
        <v>240</v>
      </c>
      <c r="N50" s="227"/>
      <c r="O50" s="229">
        <v>85.6664807585053</v>
      </c>
      <c r="P50" s="229"/>
      <c r="Q50" s="229">
        <v>91.26760563380282</v>
      </c>
      <c r="R50" s="229"/>
      <c r="S50" s="229">
        <v>64.343163538874</v>
      </c>
    </row>
    <row r="51" spans="1:19" ht="10.5" customHeight="1">
      <c r="A51" s="215" t="s">
        <v>175</v>
      </c>
      <c r="C51" s="227">
        <v>1749</v>
      </c>
      <c r="D51" s="227"/>
      <c r="E51" s="221">
        <v>1308</v>
      </c>
      <c r="F51" s="221"/>
      <c r="G51" s="221">
        <v>441</v>
      </c>
      <c r="H51" s="227"/>
      <c r="I51" s="227">
        <v>1410</v>
      </c>
      <c r="J51" s="227"/>
      <c r="K51" s="221">
        <v>1127</v>
      </c>
      <c r="L51" s="221"/>
      <c r="M51" s="221">
        <v>283</v>
      </c>
      <c r="N51" s="227"/>
      <c r="O51" s="229">
        <v>80.61749571183533</v>
      </c>
      <c r="P51" s="229"/>
      <c r="Q51" s="229">
        <v>86.16207951070336</v>
      </c>
      <c r="R51" s="229"/>
      <c r="S51" s="229">
        <v>64.17233560090703</v>
      </c>
    </row>
    <row r="52" spans="1:19" ht="10.5" customHeight="1">
      <c r="A52" s="215" t="s">
        <v>176</v>
      </c>
      <c r="C52" s="227">
        <v>1750</v>
      </c>
      <c r="D52" s="227"/>
      <c r="E52" s="221">
        <v>1379</v>
      </c>
      <c r="F52" s="221"/>
      <c r="G52" s="221">
        <v>371</v>
      </c>
      <c r="H52" s="227"/>
      <c r="I52" s="227">
        <v>1480</v>
      </c>
      <c r="J52" s="227"/>
      <c r="K52" s="221">
        <v>1247</v>
      </c>
      <c r="L52" s="221"/>
      <c r="M52" s="221">
        <v>233</v>
      </c>
      <c r="N52" s="227"/>
      <c r="O52" s="229">
        <v>84.57142857142857</v>
      </c>
      <c r="P52" s="229"/>
      <c r="Q52" s="229">
        <v>90.42784626540971</v>
      </c>
      <c r="R52" s="229"/>
      <c r="S52" s="229">
        <v>62.8032345013477</v>
      </c>
    </row>
    <row r="53" spans="1:19" ht="10.5" customHeight="1">
      <c r="A53" s="235" t="s">
        <v>177</v>
      </c>
      <c r="B53" s="323"/>
      <c r="C53" s="236">
        <v>4244</v>
      </c>
      <c r="D53" s="236"/>
      <c r="E53" s="304">
        <v>3183</v>
      </c>
      <c r="F53" s="304"/>
      <c r="G53" s="304">
        <v>1061</v>
      </c>
      <c r="H53" s="236"/>
      <c r="I53" s="236">
        <v>2365</v>
      </c>
      <c r="J53" s="236"/>
      <c r="K53" s="304">
        <v>1996</v>
      </c>
      <c r="L53" s="304"/>
      <c r="M53" s="304">
        <v>369</v>
      </c>
      <c r="N53" s="236"/>
      <c r="O53" s="237">
        <v>55.725730442978325</v>
      </c>
      <c r="P53" s="237"/>
      <c r="Q53" s="237">
        <v>62.708136977694</v>
      </c>
      <c r="R53" s="237"/>
      <c r="S53" s="237">
        <v>34.77851083883129</v>
      </c>
    </row>
    <row r="54" spans="1:19" ht="9" customHeight="1">
      <c r="A54" s="48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</row>
    <row r="55" spans="3:19" ht="9" customHeight="1">
      <c r="C55" s="227"/>
      <c r="D55" s="227"/>
      <c r="E55" s="354"/>
      <c r="F55" s="354"/>
      <c r="G55" s="354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</row>
    <row r="56" spans="5:7" ht="12.75">
      <c r="E56" s="355"/>
      <c r="F56" s="355"/>
      <c r="G56" s="355"/>
    </row>
    <row r="57" spans="5:7" ht="12.75">
      <c r="E57" s="355"/>
      <c r="F57" s="355"/>
      <c r="G57" s="355"/>
    </row>
    <row r="58" spans="5:7" ht="12.75">
      <c r="E58" s="355"/>
      <c r="F58" s="355"/>
      <c r="G58" s="355"/>
    </row>
    <row r="59" spans="5:7" ht="12.75">
      <c r="E59" s="355"/>
      <c r="F59" s="355"/>
      <c r="G59" s="355"/>
    </row>
    <row r="60" spans="5:7" ht="12.75">
      <c r="E60" s="355"/>
      <c r="F60" s="355"/>
      <c r="G60" s="355"/>
    </row>
    <row r="61" spans="5:7" ht="12.75">
      <c r="E61" s="355"/>
      <c r="F61" s="355"/>
      <c r="G61" s="355"/>
    </row>
    <row r="62" spans="5:7" ht="12.75">
      <c r="E62" s="355"/>
      <c r="F62" s="355"/>
      <c r="G62" s="355"/>
    </row>
    <row r="63" spans="5:7" ht="12.75">
      <c r="E63" s="355"/>
      <c r="F63" s="355"/>
      <c r="G63" s="355"/>
    </row>
    <row r="64" spans="5:7" ht="12.75">
      <c r="E64" s="355"/>
      <c r="F64" s="355"/>
      <c r="G64" s="355"/>
    </row>
  </sheetData>
  <printOptions/>
  <pageMargins left="0.984251968503937" right="0.5905511811023623" top="1.5748031496062993" bottom="0.5511811023622047" header="0" footer="0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0.7109375" style="23" customWidth="1"/>
    <col min="2" max="2" width="0.85546875" style="23" customWidth="1"/>
    <col min="3" max="3" width="6.28125" style="23" customWidth="1"/>
    <col min="4" max="4" width="0.85546875" style="23" customWidth="1"/>
    <col min="5" max="5" width="6.28125" style="23" customWidth="1"/>
    <col min="6" max="6" width="0.85546875" style="23" customWidth="1"/>
    <col min="7" max="7" width="6.421875" style="23" customWidth="1"/>
    <col min="8" max="8" width="0.85546875" style="23" customWidth="1"/>
    <col min="9" max="9" width="6.28125" style="23" customWidth="1"/>
    <col min="10" max="10" width="0.85546875" style="23" customWidth="1"/>
    <col min="11" max="11" width="6.28125" style="23" customWidth="1"/>
    <col min="12" max="12" width="0.85546875" style="23" customWidth="1"/>
    <col min="13" max="13" width="6.421875" style="23" customWidth="1"/>
    <col min="14" max="14" width="0.85546875" style="23" customWidth="1"/>
    <col min="15" max="15" width="6.28125" style="23" customWidth="1"/>
    <col min="16" max="16" width="0.85546875" style="23" customWidth="1"/>
    <col min="17" max="17" width="6.28125" style="23" customWidth="1"/>
    <col min="18" max="18" width="0.85546875" style="23" customWidth="1"/>
    <col min="19" max="19" width="6.421875" style="23" customWidth="1"/>
    <col min="20" max="16384" width="11.421875" style="23" customWidth="1"/>
  </cols>
  <sheetData>
    <row r="1" spans="1:76" s="332" customFormat="1" ht="17.25" customHeight="1">
      <c r="A1" s="19" t="s">
        <v>211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7"/>
      <c r="P1" s="357"/>
      <c r="Q1" s="357"/>
      <c r="R1" s="357"/>
      <c r="S1" s="357"/>
      <c r="T1" s="283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330"/>
      <c r="AY1" s="330"/>
      <c r="AZ1" s="330"/>
      <c r="BA1" s="330"/>
      <c r="BB1" s="330"/>
      <c r="BC1" s="330"/>
      <c r="BD1" s="330"/>
      <c r="BE1" s="330"/>
      <c r="BF1" s="330"/>
      <c r="BG1" s="330"/>
      <c r="BH1" s="330"/>
      <c r="BI1" s="330"/>
      <c r="BJ1" s="330"/>
      <c r="BK1" s="330"/>
      <c r="BL1" s="330"/>
      <c r="BM1" s="330"/>
      <c r="BN1" s="330"/>
      <c r="BO1" s="330"/>
      <c r="BP1" s="330"/>
      <c r="BQ1" s="330"/>
      <c r="BR1" s="330"/>
      <c r="BS1" s="330"/>
      <c r="BT1" s="330"/>
      <c r="BU1" s="330"/>
      <c r="BV1" s="330"/>
      <c r="BW1" s="330"/>
      <c r="BX1" s="330"/>
    </row>
    <row r="2" spans="1:76" s="332" customFormat="1" ht="17.25" customHeight="1">
      <c r="A2" s="19" t="s">
        <v>209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344"/>
      <c r="P2" s="344"/>
      <c r="Q2" s="344"/>
      <c r="R2" s="344"/>
      <c r="S2" s="344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0"/>
      <c r="BL2" s="330"/>
      <c r="BM2" s="330"/>
      <c r="BN2" s="330"/>
      <c r="BO2" s="330"/>
      <c r="BP2" s="330"/>
      <c r="BQ2" s="330"/>
      <c r="BR2" s="330"/>
      <c r="BS2" s="330"/>
      <c r="BT2" s="330"/>
      <c r="BU2" s="330"/>
      <c r="BV2" s="330"/>
      <c r="BW2" s="330"/>
      <c r="BX2" s="330"/>
    </row>
    <row r="3" spans="1:76" s="332" customFormat="1" ht="17.25" customHeight="1">
      <c r="A3" s="19" t="s">
        <v>210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344"/>
      <c r="P3" s="344"/>
      <c r="Q3" s="344"/>
      <c r="R3" s="344"/>
      <c r="S3" s="344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30"/>
      <c r="BF3" s="330"/>
      <c r="BG3" s="330"/>
      <c r="BH3" s="330"/>
      <c r="BI3" s="330"/>
      <c r="BJ3" s="330"/>
      <c r="BK3" s="330"/>
      <c r="BL3" s="330"/>
      <c r="BM3" s="330"/>
      <c r="BN3" s="330"/>
      <c r="BO3" s="330"/>
      <c r="BP3" s="330"/>
      <c r="BQ3" s="330"/>
      <c r="BR3" s="330"/>
      <c r="BS3" s="330"/>
      <c r="BT3" s="330"/>
      <c r="BU3" s="330"/>
      <c r="BV3" s="330"/>
      <c r="BW3" s="330"/>
      <c r="BX3" s="330"/>
    </row>
    <row r="4" spans="1:76" s="346" customFormat="1" ht="15.75" customHeight="1" thickBot="1">
      <c r="A4" s="289" t="s">
        <v>60</v>
      </c>
      <c r="B4" s="289"/>
      <c r="C4" s="289"/>
      <c r="D4" s="289"/>
      <c r="E4" s="289"/>
      <c r="F4" s="289"/>
      <c r="G4" s="289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H4" s="311"/>
      <c r="BI4" s="311"/>
      <c r="BJ4" s="311"/>
      <c r="BK4" s="311"/>
      <c r="BL4" s="311"/>
      <c r="BM4" s="311"/>
      <c r="BN4" s="311"/>
      <c r="BO4" s="311"/>
      <c r="BP4" s="311"/>
      <c r="BQ4" s="311"/>
      <c r="BR4" s="311"/>
      <c r="BS4" s="311"/>
      <c r="BT4" s="311"/>
      <c r="BU4" s="311"/>
      <c r="BV4" s="311"/>
      <c r="BW4" s="311"/>
      <c r="BX4" s="311"/>
    </row>
    <row r="5" spans="1:20" s="295" customFormat="1" ht="10.5" customHeight="1">
      <c r="A5" s="291" t="s">
        <v>24</v>
      </c>
      <c r="B5" s="291"/>
      <c r="C5" s="347" t="s">
        <v>187</v>
      </c>
      <c r="D5" s="348"/>
      <c r="E5" s="348"/>
      <c r="F5" s="348"/>
      <c r="G5" s="348"/>
      <c r="H5" s="293"/>
      <c r="I5" s="347" t="s">
        <v>188</v>
      </c>
      <c r="J5" s="348"/>
      <c r="K5" s="348"/>
      <c r="L5" s="348"/>
      <c r="M5" s="348"/>
      <c r="N5" s="291"/>
      <c r="O5" s="347" t="s">
        <v>212</v>
      </c>
      <c r="P5" s="348"/>
      <c r="Q5" s="348"/>
      <c r="R5" s="348"/>
      <c r="S5" s="348"/>
      <c r="T5" s="349"/>
    </row>
    <row r="6" spans="3:20" s="295" customFormat="1" ht="10.5" customHeight="1">
      <c r="C6" s="350" t="s">
        <v>23</v>
      </c>
      <c r="D6" s="298"/>
      <c r="E6" s="350" t="s">
        <v>122</v>
      </c>
      <c r="F6" s="298"/>
      <c r="G6" s="350" t="s">
        <v>146</v>
      </c>
      <c r="H6" s="298"/>
      <c r="I6" s="350" t="s">
        <v>23</v>
      </c>
      <c r="J6" s="351"/>
      <c r="K6" s="350" t="s">
        <v>122</v>
      </c>
      <c r="L6" s="351"/>
      <c r="M6" s="350" t="s">
        <v>146</v>
      </c>
      <c r="N6" s="298"/>
      <c r="O6" s="350" t="s">
        <v>23</v>
      </c>
      <c r="P6" s="351"/>
      <c r="Q6" s="350" t="s">
        <v>122</v>
      </c>
      <c r="R6" s="298"/>
      <c r="S6" s="350" t="s">
        <v>146</v>
      </c>
      <c r="T6" s="358"/>
    </row>
    <row r="7" spans="3:20" s="295" customFormat="1" ht="10.5" customHeight="1">
      <c r="C7" s="350"/>
      <c r="D7" s="298"/>
      <c r="E7" s="350"/>
      <c r="F7" s="299"/>
      <c r="G7" s="336" t="s">
        <v>148</v>
      </c>
      <c r="H7" s="299"/>
      <c r="I7" s="336"/>
      <c r="J7" s="299"/>
      <c r="K7" s="336"/>
      <c r="L7" s="353"/>
      <c r="M7" s="336" t="s">
        <v>148</v>
      </c>
      <c r="N7" s="353"/>
      <c r="O7" s="299"/>
      <c r="P7" s="299"/>
      <c r="Q7" s="299"/>
      <c r="R7" s="353"/>
      <c r="S7" s="336" t="s">
        <v>148</v>
      </c>
      <c r="T7" s="358"/>
    </row>
    <row r="8" spans="1:19" ht="11.25" customHeight="1">
      <c r="A8" s="241" t="s">
        <v>19</v>
      </c>
      <c r="B8" s="141"/>
      <c r="C8" s="242">
        <v>24436</v>
      </c>
      <c r="D8" s="243"/>
      <c r="E8" s="242">
        <v>19465</v>
      </c>
      <c r="F8" s="243"/>
      <c r="G8" s="242">
        <v>4971</v>
      </c>
      <c r="H8" s="243"/>
      <c r="I8" s="242">
        <v>19258</v>
      </c>
      <c r="J8" s="243"/>
      <c r="K8" s="242">
        <v>16495</v>
      </c>
      <c r="L8" s="243"/>
      <c r="M8" s="242">
        <v>2763</v>
      </c>
      <c r="N8" s="244"/>
      <c r="O8" s="359">
        <v>78.8099525290555</v>
      </c>
      <c r="P8" s="244"/>
      <c r="Q8" s="359">
        <v>84.74184433598766</v>
      </c>
      <c r="R8" s="244"/>
      <c r="S8" s="359">
        <v>55.5823777911889</v>
      </c>
    </row>
    <row r="9" spans="1:19" ht="10.5" customHeight="1">
      <c r="A9" s="215" t="s">
        <v>27</v>
      </c>
      <c r="C9" s="227">
        <v>305</v>
      </c>
      <c r="D9" s="227"/>
      <c r="E9" s="227">
        <v>234</v>
      </c>
      <c r="F9" s="227"/>
      <c r="G9" s="227">
        <v>71</v>
      </c>
      <c r="H9" s="227"/>
      <c r="I9" s="227">
        <v>215</v>
      </c>
      <c r="J9" s="227"/>
      <c r="K9" s="227">
        <v>187</v>
      </c>
      <c r="L9" s="227"/>
      <c r="M9" s="227">
        <v>28</v>
      </c>
      <c r="N9" s="221"/>
      <c r="O9" s="321">
        <v>70.49180327868852</v>
      </c>
      <c r="P9" s="221"/>
      <c r="Q9" s="321">
        <v>79.91452991452992</v>
      </c>
      <c r="R9" s="221"/>
      <c r="S9" s="321">
        <v>39.436619718309856</v>
      </c>
    </row>
    <row r="10" spans="1:19" ht="10.5" customHeight="1">
      <c r="A10" s="215" t="s">
        <v>151</v>
      </c>
      <c r="C10" s="227">
        <v>289</v>
      </c>
      <c r="D10" s="227"/>
      <c r="E10" s="227">
        <v>222</v>
      </c>
      <c r="F10" s="227"/>
      <c r="G10" s="227">
        <v>67</v>
      </c>
      <c r="H10" s="227"/>
      <c r="I10" s="227">
        <v>249</v>
      </c>
      <c r="J10" s="227"/>
      <c r="K10" s="227">
        <v>200</v>
      </c>
      <c r="L10" s="227"/>
      <c r="M10" s="227">
        <v>49</v>
      </c>
      <c r="N10" s="221"/>
      <c r="O10" s="321">
        <v>86.159169550173</v>
      </c>
      <c r="P10" s="221"/>
      <c r="Q10" s="321">
        <v>90.09009009009009</v>
      </c>
      <c r="R10" s="221"/>
      <c r="S10" s="321">
        <v>73.13432835820896</v>
      </c>
    </row>
    <row r="11" spans="1:19" ht="10.5" customHeight="1">
      <c r="A11" s="215" t="s">
        <v>28</v>
      </c>
      <c r="C11" s="227">
        <v>311</v>
      </c>
      <c r="D11" s="227"/>
      <c r="E11" s="227">
        <v>218</v>
      </c>
      <c r="F11" s="227"/>
      <c r="G11" s="227">
        <v>93</v>
      </c>
      <c r="H11" s="227"/>
      <c r="I11" s="227">
        <v>184</v>
      </c>
      <c r="J11" s="227"/>
      <c r="K11" s="227">
        <v>165</v>
      </c>
      <c r="L11" s="227"/>
      <c r="M11" s="227">
        <v>19</v>
      </c>
      <c r="N11" s="221"/>
      <c r="O11" s="321">
        <v>59.163987138263664</v>
      </c>
      <c r="P11" s="221"/>
      <c r="Q11" s="321">
        <v>75.68807339449542</v>
      </c>
      <c r="R11" s="221"/>
      <c r="S11" s="321">
        <v>20.43010752688172</v>
      </c>
    </row>
    <row r="12" spans="1:19" ht="10.5" customHeight="1">
      <c r="A12" s="215" t="s">
        <v>29</v>
      </c>
      <c r="C12" s="227">
        <v>402</v>
      </c>
      <c r="D12" s="227"/>
      <c r="E12" s="227">
        <v>380</v>
      </c>
      <c r="F12" s="227"/>
      <c r="G12" s="227">
        <v>22</v>
      </c>
      <c r="H12" s="227"/>
      <c r="I12" s="227">
        <v>361</v>
      </c>
      <c r="J12" s="227"/>
      <c r="K12" s="227">
        <v>352</v>
      </c>
      <c r="L12" s="227"/>
      <c r="M12" s="227">
        <v>9</v>
      </c>
      <c r="N12" s="221"/>
      <c r="O12" s="321">
        <v>89.80099502487562</v>
      </c>
      <c r="P12" s="221"/>
      <c r="Q12" s="321">
        <v>92.63157894736842</v>
      </c>
      <c r="R12" s="221"/>
      <c r="S12" s="321">
        <v>40.909090909090914</v>
      </c>
    </row>
    <row r="13" spans="1:19" ht="10.5" customHeight="1">
      <c r="A13" s="235" t="s">
        <v>152</v>
      </c>
      <c r="C13" s="236">
        <v>1001</v>
      </c>
      <c r="D13" s="227"/>
      <c r="E13" s="236">
        <v>811</v>
      </c>
      <c r="F13" s="227"/>
      <c r="G13" s="236">
        <v>190</v>
      </c>
      <c r="H13" s="227"/>
      <c r="I13" s="236">
        <v>828</v>
      </c>
      <c r="J13" s="227"/>
      <c r="K13" s="236">
        <v>709</v>
      </c>
      <c r="L13" s="227"/>
      <c r="M13" s="236">
        <v>119</v>
      </c>
      <c r="N13" s="221"/>
      <c r="O13" s="322">
        <v>82.71728271728271</v>
      </c>
      <c r="P13" s="221"/>
      <c r="Q13" s="322">
        <v>87.422934648582</v>
      </c>
      <c r="R13" s="221"/>
      <c r="S13" s="322">
        <v>62.63157894736842</v>
      </c>
    </row>
    <row r="14" spans="1:19" ht="10.5" customHeight="1">
      <c r="A14" s="215" t="s">
        <v>30</v>
      </c>
      <c r="C14" s="227">
        <v>726</v>
      </c>
      <c r="D14" s="227"/>
      <c r="E14" s="227">
        <v>676</v>
      </c>
      <c r="F14" s="227"/>
      <c r="G14" s="227">
        <v>50</v>
      </c>
      <c r="H14" s="227"/>
      <c r="I14" s="227">
        <v>633</v>
      </c>
      <c r="J14" s="227"/>
      <c r="K14" s="227">
        <v>612</v>
      </c>
      <c r="L14" s="227"/>
      <c r="M14" s="227">
        <v>21</v>
      </c>
      <c r="N14" s="221"/>
      <c r="O14" s="321">
        <v>87.19008264462809</v>
      </c>
      <c r="P14" s="221"/>
      <c r="Q14" s="321">
        <v>90.53254437869822</v>
      </c>
      <c r="R14" s="221"/>
      <c r="S14" s="321">
        <v>42</v>
      </c>
    </row>
    <row r="15" spans="1:19" ht="10.5" customHeight="1">
      <c r="A15" s="215" t="s">
        <v>153</v>
      </c>
      <c r="C15" s="227">
        <v>228</v>
      </c>
      <c r="D15" s="227"/>
      <c r="E15" s="227">
        <v>181</v>
      </c>
      <c r="F15" s="227"/>
      <c r="G15" s="227">
        <v>47</v>
      </c>
      <c r="H15" s="227"/>
      <c r="I15" s="227">
        <v>195</v>
      </c>
      <c r="J15" s="227"/>
      <c r="K15" s="227">
        <v>165</v>
      </c>
      <c r="L15" s="227"/>
      <c r="M15" s="227">
        <v>30</v>
      </c>
      <c r="N15" s="221"/>
      <c r="O15" s="321">
        <v>85.52631578947368</v>
      </c>
      <c r="P15" s="221"/>
      <c r="Q15" s="321">
        <v>91.16022099447514</v>
      </c>
      <c r="R15" s="221"/>
      <c r="S15" s="321">
        <v>63.829787234042556</v>
      </c>
    </row>
    <row r="16" spans="1:19" ht="10.5" customHeight="1">
      <c r="A16" s="215" t="s">
        <v>31</v>
      </c>
      <c r="C16" s="227">
        <v>652</v>
      </c>
      <c r="D16" s="227"/>
      <c r="E16" s="227">
        <v>470</v>
      </c>
      <c r="F16" s="227"/>
      <c r="G16" s="227">
        <v>182</v>
      </c>
      <c r="H16" s="227"/>
      <c r="I16" s="227">
        <v>527</v>
      </c>
      <c r="J16" s="227"/>
      <c r="K16" s="227">
        <v>423</v>
      </c>
      <c r="L16" s="227"/>
      <c r="M16" s="227">
        <v>104</v>
      </c>
      <c r="N16" s="221"/>
      <c r="O16" s="321">
        <v>80.8282208588957</v>
      </c>
      <c r="P16" s="221"/>
      <c r="Q16" s="321">
        <v>90</v>
      </c>
      <c r="R16" s="221"/>
      <c r="S16" s="321">
        <v>57.14285714285714</v>
      </c>
    </row>
    <row r="17" spans="1:19" ht="10.5" customHeight="1">
      <c r="A17" s="215" t="s">
        <v>32</v>
      </c>
      <c r="C17" s="227">
        <v>349</v>
      </c>
      <c r="D17" s="227"/>
      <c r="E17" s="227">
        <v>275</v>
      </c>
      <c r="F17" s="227"/>
      <c r="G17" s="227">
        <v>74</v>
      </c>
      <c r="H17" s="227"/>
      <c r="I17" s="227">
        <v>298</v>
      </c>
      <c r="J17" s="227"/>
      <c r="K17" s="227">
        <v>249</v>
      </c>
      <c r="L17" s="227"/>
      <c r="M17" s="227">
        <v>49</v>
      </c>
      <c r="N17" s="221"/>
      <c r="O17" s="321">
        <v>85.38681948424069</v>
      </c>
      <c r="P17" s="221"/>
      <c r="Q17" s="321">
        <v>90.54545454545455</v>
      </c>
      <c r="R17" s="221"/>
      <c r="S17" s="321">
        <v>66.21621621621621</v>
      </c>
    </row>
    <row r="18" spans="1:19" ht="10.5" customHeight="1">
      <c r="A18" s="235" t="s">
        <v>154</v>
      </c>
      <c r="C18" s="236">
        <v>389</v>
      </c>
      <c r="D18" s="227"/>
      <c r="E18" s="236">
        <v>299</v>
      </c>
      <c r="F18" s="227"/>
      <c r="G18" s="236">
        <v>90</v>
      </c>
      <c r="H18" s="227"/>
      <c r="I18" s="236">
        <v>300</v>
      </c>
      <c r="J18" s="227"/>
      <c r="K18" s="236">
        <v>246</v>
      </c>
      <c r="L18" s="227"/>
      <c r="M18" s="236">
        <v>54</v>
      </c>
      <c r="N18" s="221"/>
      <c r="O18" s="322">
        <v>77.12082262210797</v>
      </c>
      <c r="P18" s="221"/>
      <c r="Q18" s="322">
        <v>82.2742474916388</v>
      </c>
      <c r="R18" s="221"/>
      <c r="S18" s="322">
        <v>60</v>
      </c>
    </row>
    <row r="19" spans="1:19" ht="10.5" customHeight="1">
      <c r="A19" s="215" t="s">
        <v>155</v>
      </c>
      <c r="C19" s="227">
        <v>1006</v>
      </c>
      <c r="D19" s="227"/>
      <c r="E19" s="227">
        <v>819</v>
      </c>
      <c r="F19" s="227"/>
      <c r="G19" s="227">
        <v>187</v>
      </c>
      <c r="H19" s="227"/>
      <c r="I19" s="227">
        <v>900</v>
      </c>
      <c r="J19" s="227"/>
      <c r="K19" s="227">
        <v>777</v>
      </c>
      <c r="L19" s="227"/>
      <c r="M19" s="227">
        <v>123</v>
      </c>
      <c r="N19" s="221"/>
      <c r="O19" s="321">
        <v>89.46322067594433</v>
      </c>
      <c r="P19" s="221"/>
      <c r="Q19" s="321">
        <v>94.87179487179486</v>
      </c>
      <c r="R19" s="221"/>
      <c r="S19" s="321">
        <v>65.77540106951871</v>
      </c>
    </row>
    <row r="20" spans="1:19" ht="10.5" customHeight="1">
      <c r="A20" s="215" t="s">
        <v>33</v>
      </c>
      <c r="C20" s="227">
        <v>1493</v>
      </c>
      <c r="D20" s="227"/>
      <c r="E20" s="227">
        <v>1180</v>
      </c>
      <c r="F20" s="227"/>
      <c r="G20" s="227">
        <v>313</v>
      </c>
      <c r="H20" s="227"/>
      <c r="I20" s="227">
        <v>1206</v>
      </c>
      <c r="J20" s="227"/>
      <c r="K20" s="227">
        <v>1002</v>
      </c>
      <c r="L20" s="227"/>
      <c r="M20" s="227">
        <v>204</v>
      </c>
      <c r="N20" s="221"/>
      <c r="O20" s="321">
        <v>80.77695914266577</v>
      </c>
      <c r="P20" s="221"/>
      <c r="Q20" s="321">
        <v>84.91525423728814</v>
      </c>
      <c r="R20" s="221"/>
      <c r="S20" s="321">
        <v>65.17571884984025</v>
      </c>
    </row>
    <row r="21" spans="1:19" ht="10.5" customHeight="1">
      <c r="A21" s="215" t="s">
        <v>156</v>
      </c>
      <c r="C21" s="227">
        <v>462</v>
      </c>
      <c r="D21" s="227"/>
      <c r="E21" s="227">
        <v>353</v>
      </c>
      <c r="F21" s="227"/>
      <c r="G21" s="227">
        <v>109</v>
      </c>
      <c r="H21" s="227"/>
      <c r="I21" s="227">
        <v>282</v>
      </c>
      <c r="J21" s="227"/>
      <c r="K21" s="227">
        <v>254</v>
      </c>
      <c r="L21" s="227"/>
      <c r="M21" s="227">
        <v>28</v>
      </c>
      <c r="N21" s="221"/>
      <c r="O21" s="321">
        <v>61.038961038961034</v>
      </c>
      <c r="P21" s="221"/>
      <c r="Q21" s="321">
        <v>71.95467422096317</v>
      </c>
      <c r="R21" s="221"/>
      <c r="S21" s="321">
        <v>25.688073394495415</v>
      </c>
    </row>
    <row r="22" spans="1:19" ht="10.5" customHeight="1">
      <c r="A22" s="215" t="s">
        <v>35</v>
      </c>
      <c r="C22" s="227">
        <v>486</v>
      </c>
      <c r="D22" s="227"/>
      <c r="E22" s="227">
        <v>365</v>
      </c>
      <c r="F22" s="227"/>
      <c r="G22" s="227">
        <v>121</v>
      </c>
      <c r="H22" s="227"/>
      <c r="I22" s="227">
        <v>407</v>
      </c>
      <c r="J22" s="227"/>
      <c r="K22" s="227">
        <v>332</v>
      </c>
      <c r="L22" s="227"/>
      <c r="M22" s="227">
        <v>75</v>
      </c>
      <c r="N22" s="221"/>
      <c r="O22" s="321">
        <v>83.7448559670782</v>
      </c>
      <c r="P22" s="221"/>
      <c r="Q22" s="321">
        <v>90.95890410958904</v>
      </c>
      <c r="R22" s="221"/>
      <c r="S22" s="321">
        <v>61.98347107438017</v>
      </c>
    </row>
    <row r="23" spans="1:19" ht="10.5" customHeight="1">
      <c r="A23" s="235" t="s">
        <v>157</v>
      </c>
      <c r="C23" s="236">
        <v>196</v>
      </c>
      <c r="D23" s="227"/>
      <c r="E23" s="236">
        <v>186</v>
      </c>
      <c r="F23" s="227"/>
      <c r="G23" s="236">
        <v>10</v>
      </c>
      <c r="H23" s="227"/>
      <c r="I23" s="236">
        <v>179</v>
      </c>
      <c r="J23" s="227"/>
      <c r="K23" s="236">
        <v>174</v>
      </c>
      <c r="L23" s="227"/>
      <c r="M23" s="236">
        <v>5</v>
      </c>
      <c r="N23" s="221"/>
      <c r="O23" s="322">
        <v>91.3265306122449</v>
      </c>
      <c r="P23" s="221"/>
      <c r="Q23" s="322">
        <v>93.54838709677419</v>
      </c>
      <c r="R23" s="221"/>
      <c r="S23" s="322">
        <v>50</v>
      </c>
    </row>
    <row r="24" spans="1:19" ht="10.5" customHeight="1">
      <c r="A24" s="215" t="s">
        <v>36</v>
      </c>
      <c r="C24" s="227">
        <v>662</v>
      </c>
      <c r="D24" s="227"/>
      <c r="E24" s="227">
        <v>535</v>
      </c>
      <c r="F24" s="227"/>
      <c r="G24" s="227">
        <v>127</v>
      </c>
      <c r="H24" s="227"/>
      <c r="I24" s="227">
        <v>415</v>
      </c>
      <c r="J24" s="227"/>
      <c r="K24" s="227">
        <v>338</v>
      </c>
      <c r="L24" s="227"/>
      <c r="M24" s="227">
        <v>77</v>
      </c>
      <c r="N24" s="221"/>
      <c r="O24" s="321">
        <v>62.688821752265866</v>
      </c>
      <c r="P24" s="221"/>
      <c r="Q24" s="321">
        <v>63.177570093457945</v>
      </c>
      <c r="R24" s="221"/>
      <c r="S24" s="321">
        <v>60.629921259842526</v>
      </c>
    </row>
    <row r="25" spans="1:19" ht="10.5" customHeight="1">
      <c r="A25" s="215" t="s">
        <v>158</v>
      </c>
      <c r="C25" s="227">
        <v>252</v>
      </c>
      <c r="D25" s="227"/>
      <c r="E25" s="227">
        <v>179</v>
      </c>
      <c r="F25" s="227"/>
      <c r="G25" s="227">
        <v>73</v>
      </c>
      <c r="H25" s="227"/>
      <c r="I25" s="227">
        <v>196</v>
      </c>
      <c r="J25" s="227"/>
      <c r="K25" s="227">
        <v>152</v>
      </c>
      <c r="L25" s="227"/>
      <c r="M25" s="227">
        <v>44</v>
      </c>
      <c r="N25" s="221"/>
      <c r="O25" s="321">
        <v>77.77777777777779</v>
      </c>
      <c r="P25" s="221"/>
      <c r="Q25" s="321">
        <v>84.91620111731844</v>
      </c>
      <c r="R25" s="221"/>
      <c r="S25" s="321">
        <v>60.273972602739725</v>
      </c>
    </row>
    <row r="26" spans="1:19" ht="10.5" customHeight="1">
      <c r="A26" s="215" t="s">
        <v>159</v>
      </c>
      <c r="C26" s="227">
        <v>193</v>
      </c>
      <c r="D26" s="227"/>
      <c r="E26" s="227">
        <v>142</v>
      </c>
      <c r="F26" s="227"/>
      <c r="G26" s="227">
        <v>51</v>
      </c>
      <c r="H26" s="227"/>
      <c r="I26" s="227">
        <v>150</v>
      </c>
      <c r="J26" s="227"/>
      <c r="K26" s="227">
        <v>126</v>
      </c>
      <c r="L26" s="227"/>
      <c r="M26" s="227">
        <v>24</v>
      </c>
      <c r="N26" s="221"/>
      <c r="O26" s="321">
        <v>77.720207253886</v>
      </c>
      <c r="P26" s="221"/>
      <c r="Q26" s="321">
        <v>88.73239436619718</v>
      </c>
      <c r="R26" s="221"/>
      <c r="S26" s="321">
        <v>47.05882352941176</v>
      </c>
    </row>
    <row r="27" spans="1:19" ht="10.5" customHeight="1">
      <c r="A27" s="215" t="s">
        <v>160</v>
      </c>
      <c r="C27" s="227">
        <v>353</v>
      </c>
      <c r="D27" s="227"/>
      <c r="E27" s="227">
        <v>277</v>
      </c>
      <c r="F27" s="227"/>
      <c r="G27" s="227">
        <v>76</v>
      </c>
      <c r="H27" s="227"/>
      <c r="I27" s="227">
        <v>311</v>
      </c>
      <c r="J27" s="227"/>
      <c r="K27" s="227">
        <v>262</v>
      </c>
      <c r="L27" s="227"/>
      <c r="M27" s="227">
        <v>49</v>
      </c>
      <c r="N27" s="221"/>
      <c r="O27" s="321">
        <v>88.10198300283287</v>
      </c>
      <c r="P27" s="221"/>
      <c r="Q27" s="321">
        <v>94.58483754512635</v>
      </c>
      <c r="R27" s="221"/>
      <c r="S27" s="321">
        <v>64.47368421052632</v>
      </c>
    </row>
    <row r="28" spans="1:19" ht="10.5" customHeight="1">
      <c r="A28" s="235" t="s">
        <v>161</v>
      </c>
      <c r="C28" s="236">
        <v>274</v>
      </c>
      <c r="D28" s="227"/>
      <c r="E28" s="236">
        <v>220</v>
      </c>
      <c r="F28" s="227"/>
      <c r="G28" s="236">
        <v>54</v>
      </c>
      <c r="H28" s="227"/>
      <c r="I28" s="236">
        <v>242</v>
      </c>
      <c r="J28" s="227"/>
      <c r="K28" s="236">
        <v>210</v>
      </c>
      <c r="L28" s="227"/>
      <c r="M28" s="236">
        <v>32</v>
      </c>
      <c r="N28" s="221"/>
      <c r="O28" s="322">
        <v>88.32116788321169</v>
      </c>
      <c r="P28" s="221"/>
      <c r="Q28" s="322">
        <v>95.45454545454545</v>
      </c>
      <c r="R28" s="221"/>
      <c r="S28" s="322">
        <v>59.25925925925925</v>
      </c>
    </row>
    <row r="29" spans="1:19" ht="10.5" customHeight="1">
      <c r="A29" s="215" t="s">
        <v>162</v>
      </c>
      <c r="C29" s="227">
        <v>435</v>
      </c>
      <c r="D29" s="227"/>
      <c r="E29" s="227">
        <v>358</v>
      </c>
      <c r="F29" s="227"/>
      <c r="G29" s="227">
        <v>77</v>
      </c>
      <c r="H29" s="227"/>
      <c r="I29" s="227">
        <v>391</v>
      </c>
      <c r="J29" s="227"/>
      <c r="K29" s="227">
        <v>327</v>
      </c>
      <c r="L29" s="227"/>
      <c r="M29" s="227">
        <v>64</v>
      </c>
      <c r="N29" s="221"/>
      <c r="O29" s="321">
        <v>89.88505747126436</v>
      </c>
      <c r="P29" s="221"/>
      <c r="Q29" s="321">
        <v>91.34078212290503</v>
      </c>
      <c r="R29" s="221"/>
      <c r="S29" s="321">
        <v>83.11688311688312</v>
      </c>
    </row>
    <row r="30" spans="1:19" ht="10.5" customHeight="1">
      <c r="A30" s="215" t="s">
        <v>163</v>
      </c>
      <c r="C30" s="227">
        <v>146</v>
      </c>
      <c r="D30" s="227"/>
      <c r="E30" s="227">
        <v>119</v>
      </c>
      <c r="F30" s="227"/>
      <c r="G30" s="227">
        <v>27</v>
      </c>
      <c r="H30" s="227"/>
      <c r="I30" s="227">
        <v>133</v>
      </c>
      <c r="J30" s="227"/>
      <c r="K30" s="227">
        <v>114</v>
      </c>
      <c r="L30" s="227"/>
      <c r="M30" s="227">
        <v>19</v>
      </c>
      <c r="N30" s="221"/>
      <c r="O30" s="321">
        <v>91.0958904109589</v>
      </c>
      <c r="P30" s="221"/>
      <c r="Q30" s="321">
        <v>95.7983193277311</v>
      </c>
      <c r="R30" s="221"/>
      <c r="S30" s="321">
        <v>70.37037037037037</v>
      </c>
    </row>
    <row r="31" spans="1:19" ht="10.5" customHeight="1">
      <c r="A31" s="215" t="s">
        <v>164</v>
      </c>
      <c r="C31" s="227">
        <v>367</v>
      </c>
      <c r="D31" s="227"/>
      <c r="E31" s="227">
        <v>283</v>
      </c>
      <c r="F31" s="227"/>
      <c r="G31" s="227">
        <v>84</v>
      </c>
      <c r="H31" s="227"/>
      <c r="I31" s="227">
        <v>270</v>
      </c>
      <c r="J31" s="227"/>
      <c r="K31" s="227">
        <v>230</v>
      </c>
      <c r="L31" s="227"/>
      <c r="M31" s="227">
        <v>40</v>
      </c>
      <c r="N31" s="221"/>
      <c r="O31" s="321">
        <v>73.56948228882834</v>
      </c>
      <c r="P31" s="221"/>
      <c r="Q31" s="321">
        <v>81.2720848056537</v>
      </c>
      <c r="R31" s="221"/>
      <c r="S31" s="321">
        <v>47.61904761904761</v>
      </c>
    </row>
    <row r="32" spans="1:19" ht="10.5" customHeight="1">
      <c r="A32" s="215" t="s">
        <v>165</v>
      </c>
      <c r="C32" s="227">
        <v>133</v>
      </c>
      <c r="D32" s="227"/>
      <c r="E32" s="227">
        <v>126</v>
      </c>
      <c r="F32" s="227"/>
      <c r="G32" s="227">
        <v>7</v>
      </c>
      <c r="H32" s="227"/>
      <c r="I32" s="227">
        <v>121</v>
      </c>
      <c r="J32" s="227"/>
      <c r="K32" s="227">
        <v>116</v>
      </c>
      <c r="L32" s="227"/>
      <c r="M32" s="227">
        <v>5</v>
      </c>
      <c r="N32" s="221"/>
      <c r="O32" s="321">
        <v>90.97744360902256</v>
      </c>
      <c r="P32" s="221"/>
      <c r="Q32" s="321">
        <v>92.06349206349206</v>
      </c>
      <c r="R32" s="221"/>
      <c r="S32" s="321">
        <v>71.42857142857143</v>
      </c>
    </row>
    <row r="33" spans="1:19" ht="10.5" customHeight="1">
      <c r="A33" s="235" t="s">
        <v>166</v>
      </c>
      <c r="C33" s="236">
        <v>526</v>
      </c>
      <c r="D33" s="227"/>
      <c r="E33" s="236">
        <v>419</v>
      </c>
      <c r="F33" s="227"/>
      <c r="G33" s="236">
        <v>107</v>
      </c>
      <c r="H33" s="227"/>
      <c r="I33" s="236">
        <v>448</v>
      </c>
      <c r="J33" s="227"/>
      <c r="K33" s="236">
        <v>383</v>
      </c>
      <c r="L33" s="227"/>
      <c r="M33" s="236">
        <v>65</v>
      </c>
      <c r="N33" s="221"/>
      <c r="O33" s="322">
        <v>85.17110266159695</v>
      </c>
      <c r="P33" s="221"/>
      <c r="Q33" s="322">
        <v>91.40811455847255</v>
      </c>
      <c r="R33" s="221"/>
      <c r="S33" s="322">
        <v>60.747663551401864</v>
      </c>
    </row>
    <row r="34" spans="1:19" ht="10.5" customHeight="1">
      <c r="A34" s="215" t="s">
        <v>167</v>
      </c>
      <c r="C34" s="227">
        <v>269</v>
      </c>
      <c r="D34" s="227"/>
      <c r="E34" s="227">
        <v>203</v>
      </c>
      <c r="F34" s="227"/>
      <c r="G34" s="227">
        <v>66</v>
      </c>
      <c r="H34" s="227"/>
      <c r="I34" s="227">
        <v>245</v>
      </c>
      <c r="J34" s="227"/>
      <c r="K34" s="227">
        <v>190</v>
      </c>
      <c r="L34" s="227"/>
      <c r="M34" s="227">
        <v>55</v>
      </c>
      <c r="N34" s="221"/>
      <c r="O34" s="321">
        <v>91.07806691449815</v>
      </c>
      <c r="P34" s="221"/>
      <c r="Q34" s="321">
        <v>93.59605911330048</v>
      </c>
      <c r="R34" s="221"/>
      <c r="S34" s="321">
        <v>83.33333333333334</v>
      </c>
    </row>
    <row r="35" spans="1:19" ht="10.5" customHeight="1">
      <c r="A35" s="215" t="s">
        <v>25</v>
      </c>
      <c r="C35" s="227">
        <v>559</v>
      </c>
      <c r="D35" s="227"/>
      <c r="E35" s="227">
        <v>442</v>
      </c>
      <c r="F35" s="227"/>
      <c r="G35" s="227">
        <v>117</v>
      </c>
      <c r="H35" s="227"/>
      <c r="I35" s="227">
        <v>484</v>
      </c>
      <c r="J35" s="227"/>
      <c r="K35" s="227">
        <v>407</v>
      </c>
      <c r="L35" s="227"/>
      <c r="M35" s="227">
        <v>77</v>
      </c>
      <c r="N35" s="221"/>
      <c r="O35" s="321">
        <v>86.58318425760287</v>
      </c>
      <c r="P35" s="221"/>
      <c r="Q35" s="321">
        <v>92.0814479638009</v>
      </c>
      <c r="R35" s="221"/>
      <c r="S35" s="321">
        <v>65.8119658119658</v>
      </c>
    </row>
    <row r="36" spans="1:19" ht="10.5" customHeight="1">
      <c r="A36" s="215" t="s">
        <v>168</v>
      </c>
      <c r="C36" s="227">
        <v>613</v>
      </c>
      <c r="D36" s="227"/>
      <c r="E36" s="227">
        <v>500</v>
      </c>
      <c r="F36" s="227"/>
      <c r="G36" s="227">
        <v>113</v>
      </c>
      <c r="H36" s="227"/>
      <c r="I36" s="227">
        <v>482</v>
      </c>
      <c r="J36" s="227"/>
      <c r="K36" s="227">
        <v>440</v>
      </c>
      <c r="L36" s="227"/>
      <c r="M36" s="227">
        <v>42</v>
      </c>
      <c r="N36" s="221"/>
      <c r="O36" s="321">
        <v>78.62969004893964</v>
      </c>
      <c r="P36" s="221"/>
      <c r="Q36" s="321">
        <v>88</v>
      </c>
      <c r="R36" s="221"/>
      <c r="S36" s="321">
        <v>37.16814159292036</v>
      </c>
    </row>
    <row r="37" spans="1:19" ht="10.5" customHeight="1">
      <c r="A37" s="215" t="s">
        <v>37</v>
      </c>
      <c r="C37" s="360" t="s">
        <v>20</v>
      </c>
      <c r="D37" s="221"/>
      <c r="E37" s="360" t="s">
        <v>20</v>
      </c>
      <c r="F37" s="221"/>
      <c r="G37" s="360" t="s">
        <v>20</v>
      </c>
      <c r="H37" s="227"/>
      <c r="I37" s="360" t="s">
        <v>20</v>
      </c>
      <c r="J37" s="221"/>
      <c r="K37" s="360" t="s">
        <v>20</v>
      </c>
      <c r="L37" s="221"/>
      <c r="M37" s="360" t="s">
        <v>20</v>
      </c>
      <c r="N37" s="221"/>
      <c r="O37" s="360" t="s">
        <v>20</v>
      </c>
      <c r="P37" s="221"/>
      <c r="Q37" s="360" t="s">
        <v>20</v>
      </c>
      <c r="R37" s="221"/>
      <c r="S37" s="360" t="s">
        <v>20</v>
      </c>
    </row>
    <row r="38" spans="1:19" ht="10.5" customHeight="1">
      <c r="A38" s="235" t="s">
        <v>169</v>
      </c>
      <c r="C38" s="236">
        <v>1504</v>
      </c>
      <c r="D38" s="227"/>
      <c r="E38" s="236">
        <v>1282</v>
      </c>
      <c r="F38" s="227"/>
      <c r="G38" s="236">
        <v>222</v>
      </c>
      <c r="H38" s="227"/>
      <c r="I38" s="236">
        <v>1404</v>
      </c>
      <c r="J38" s="227"/>
      <c r="K38" s="236">
        <v>1218</v>
      </c>
      <c r="L38" s="227"/>
      <c r="M38" s="236">
        <v>186</v>
      </c>
      <c r="N38" s="221"/>
      <c r="O38" s="322">
        <v>93.35106382978722</v>
      </c>
      <c r="P38" s="221"/>
      <c r="Q38" s="322">
        <v>95.00780031201248</v>
      </c>
      <c r="R38" s="221"/>
      <c r="S38" s="322">
        <v>83.78378378378379</v>
      </c>
    </row>
    <row r="39" spans="1:19" ht="10.5" customHeight="1">
      <c r="A39" s="215" t="s">
        <v>170</v>
      </c>
      <c r="C39" s="227">
        <v>429</v>
      </c>
      <c r="D39" s="227"/>
      <c r="E39" s="227">
        <v>305</v>
      </c>
      <c r="F39" s="227"/>
      <c r="G39" s="227">
        <v>124</v>
      </c>
      <c r="H39" s="227"/>
      <c r="I39" s="227">
        <v>360</v>
      </c>
      <c r="J39" s="227"/>
      <c r="K39" s="227">
        <v>275</v>
      </c>
      <c r="L39" s="227"/>
      <c r="M39" s="227">
        <v>85</v>
      </c>
      <c r="N39" s="221"/>
      <c r="O39" s="321">
        <v>83.91608391608392</v>
      </c>
      <c r="P39" s="221"/>
      <c r="Q39" s="321">
        <v>90.1639344262295</v>
      </c>
      <c r="R39" s="221"/>
      <c r="S39" s="321">
        <v>68.54838709677419</v>
      </c>
    </row>
    <row r="40" spans="1:19" ht="10.5" customHeight="1">
      <c r="A40" s="215" t="s">
        <v>38</v>
      </c>
      <c r="C40" s="227">
        <v>420</v>
      </c>
      <c r="D40" s="227"/>
      <c r="E40" s="227">
        <v>395</v>
      </c>
      <c r="F40" s="227"/>
      <c r="G40" s="227">
        <v>25</v>
      </c>
      <c r="H40" s="227"/>
      <c r="I40" s="227">
        <v>376</v>
      </c>
      <c r="J40" s="227"/>
      <c r="K40" s="227">
        <v>359</v>
      </c>
      <c r="L40" s="227"/>
      <c r="M40" s="227">
        <v>17</v>
      </c>
      <c r="N40" s="221"/>
      <c r="O40" s="321">
        <v>89.52380952380953</v>
      </c>
      <c r="P40" s="221"/>
      <c r="Q40" s="321">
        <v>90.88607594936708</v>
      </c>
      <c r="R40" s="221"/>
      <c r="S40" s="321">
        <v>68</v>
      </c>
    </row>
    <row r="41" spans="1:19" ht="10.5" customHeight="1">
      <c r="A41" s="215" t="s">
        <v>43</v>
      </c>
      <c r="C41" s="227">
        <v>105</v>
      </c>
      <c r="D41" s="227"/>
      <c r="E41" s="227">
        <v>73</v>
      </c>
      <c r="F41" s="227"/>
      <c r="G41" s="227">
        <v>32</v>
      </c>
      <c r="H41" s="227"/>
      <c r="I41" s="227">
        <v>67</v>
      </c>
      <c r="J41" s="227"/>
      <c r="K41" s="227">
        <v>51</v>
      </c>
      <c r="L41" s="227"/>
      <c r="M41" s="227">
        <v>16</v>
      </c>
      <c r="N41" s="221"/>
      <c r="O41" s="321">
        <v>63.8095238095238</v>
      </c>
      <c r="P41" s="221"/>
      <c r="Q41" s="321">
        <v>69.86301369863014</v>
      </c>
      <c r="R41" s="221"/>
      <c r="S41" s="321">
        <v>50</v>
      </c>
    </row>
    <row r="42" spans="1:19" ht="10.5" customHeight="1">
      <c r="A42" s="215" t="s">
        <v>39</v>
      </c>
      <c r="C42" s="227">
        <v>567</v>
      </c>
      <c r="D42" s="227"/>
      <c r="E42" s="227">
        <v>461</v>
      </c>
      <c r="F42" s="227"/>
      <c r="G42" s="227">
        <v>106</v>
      </c>
      <c r="H42" s="227"/>
      <c r="I42" s="227">
        <v>483</v>
      </c>
      <c r="J42" s="227"/>
      <c r="K42" s="227">
        <v>422</v>
      </c>
      <c r="L42" s="227"/>
      <c r="M42" s="227">
        <v>61</v>
      </c>
      <c r="N42" s="221"/>
      <c r="O42" s="321">
        <v>85.18518518518519</v>
      </c>
      <c r="P42" s="221"/>
      <c r="Q42" s="321">
        <v>91.54013015184381</v>
      </c>
      <c r="R42" s="221"/>
      <c r="S42" s="321">
        <v>57.54716981132076</v>
      </c>
    </row>
    <row r="43" spans="1:19" ht="10.5" customHeight="1">
      <c r="A43" s="235" t="s">
        <v>26</v>
      </c>
      <c r="C43" s="236">
        <v>140</v>
      </c>
      <c r="D43" s="227"/>
      <c r="E43" s="236">
        <v>130</v>
      </c>
      <c r="F43" s="227"/>
      <c r="G43" s="236">
        <v>10</v>
      </c>
      <c r="H43" s="227"/>
      <c r="I43" s="236">
        <v>118</v>
      </c>
      <c r="J43" s="227"/>
      <c r="K43" s="236">
        <v>116</v>
      </c>
      <c r="L43" s="227"/>
      <c r="M43" s="236">
        <v>2</v>
      </c>
      <c r="N43" s="221"/>
      <c r="O43" s="322">
        <v>84.28571428571429</v>
      </c>
      <c r="P43" s="221"/>
      <c r="Q43" s="322">
        <v>89.23076923076924</v>
      </c>
      <c r="R43" s="221"/>
      <c r="S43" s="322">
        <v>20</v>
      </c>
    </row>
    <row r="44" spans="1:19" ht="10.5" customHeight="1">
      <c r="A44" s="215" t="s">
        <v>171</v>
      </c>
      <c r="C44" s="227">
        <v>441</v>
      </c>
      <c r="D44" s="227"/>
      <c r="E44" s="227">
        <v>368</v>
      </c>
      <c r="F44" s="227"/>
      <c r="G44" s="227">
        <v>73</v>
      </c>
      <c r="H44" s="227"/>
      <c r="I44" s="227">
        <v>379</v>
      </c>
      <c r="J44" s="227"/>
      <c r="K44" s="227">
        <v>334</v>
      </c>
      <c r="L44" s="227"/>
      <c r="M44" s="227">
        <v>45</v>
      </c>
      <c r="N44" s="221"/>
      <c r="O44" s="321">
        <v>85.94104308390023</v>
      </c>
      <c r="P44" s="221"/>
      <c r="Q44" s="321">
        <v>90.76086956521739</v>
      </c>
      <c r="R44" s="221"/>
      <c r="S44" s="321">
        <v>61.64383561643836</v>
      </c>
    </row>
    <row r="45" spans="1:19" ht="10.5" customHeight="1">
      <c r="A45" s="215" t="s">
        <v>40</v>
      </c>
      <c r="C45" s="227">
        <v>46</v>
      </c>
      <c r="D45" s="227"/>
      <c r="E45" s="227">
        <v>36</v>
      </c>
      <c r="F45" s="227"/>
      <c r="G45" s="227">
        <v>10</v>
      </c>
      <c r="H45" s="227"/>
      <c r="I45" s="227">
        <v>37</v>
      </c>
      <c r="J45" s="227"/>
      <c r="K45" s="227">
        <v>33</v>
      </c>
      <c r="L45" s="227"/>
      <c r="M45" s="227">
        <v>4</v>
      </c>
      <c r="N45" s="221"/>
      <c r="O45" s="321">
        <v>80.43478260869566</v>
      </c>
      <c r="P45" s="221"/>
      <c r="Q45" s="321">
        <v>91.66666666666666</v>
      </c>
      <c r="R45" s="221"/>
      <c r="S45" s="321">
        <v>40</v>
      </c>
    </row>
    <row r="46" spans="1:19" ht="10.5" customHeight="1">
      <c r="A46" s="215" t="s">
        <v>172</v>
      </c>
      <c r="C46" s="227">
        <v>204</v>
      </c>
      <c r="D46" s="227"/>
      <c r="E46" s="227">
        <v>192</v>
      </c>
      <c r="F46" s="227"/>
      <c r="G46" s="227">
        <v>12</v>
      </c>
      <c r="H46" s="227"/>
      <c r="I46" s="227">
        <v>181</v>
      </c>
      <c r="J46" s="227"/>
      <c r="K46" s="227">
        <v>171</v>
      </c>
      <c r="L46" s="227"/>
      <c r="M46" s="227">
        <v>10</v>
      </c>
      <c r="N46" s="221"/>
      <c r="O46" s="321">
        <v>88.72549019607843</v>
      </c>
      <c r="P46" s="221"/>
      <c r="Q46" s="321">
        <v>89.0625</v>
      </c>
      <c r="R46" s="221"/>
      <c r="S46" s="321">
        <v>83.33333333333334</v>
      </c>
    </row>
    <row r="47" spans="1:19" ht="10.5" customHeight="1">
      <c r="A47" s="215" t="s">
        <v>41</v>
      </c>
      <c r="C47" s="227">
        <v>542</v>
      </c>
      <c r="D47" s="227"/>
      <c r="E47" s="227">
        <v>408</v>
      </c>
      <c r="F47" s="227"/>
      <c r="G47" s="227">
        <v>134</v>
      </c>
      <c r="H47" s="227"/>
      <c r="I47" s="227">
        <v>420</v>
      </c>
      <c r="J47" s="227"/>
      <c r="K47" s="227">
        <v>341</v>
      </c>
      <c r="L47" s="227"/>
      <c r="M47" s="227">
        <v>79</v>
      </c>
      <c r="N47" s="221"/>
      <c r="O47" s="321">
        <v>77.49077490774908</v>
      </c>
      <c r="P47" s="221"/>
      <c r="Q47" s="321">
        <v>83.57843137254902</v>
      </c>
      <c r="R47" s="221"/>
      <c r="S47" s="321">
        <v>58.95522388059702</v>
      </c>
    </row>
    <row r="48" spans="1:19" ht="10.5" customHeight="1">
      <c r="A48" s="235" t="s">
        <v>173</v>
      </c>
      <c r="C48" s="236">
        <v>2234</v>
      </c>
      <c r="D48" s="227"/>
      <c r="E48" s="236">
        <v>1673</v>
      </c>
      <c r="F48" s="227"/>
      <c r="G48" s="236">
        <v>561</v>
      </c>
      <c r="H48" s="227"/>
      <c r="I48" s="236">
        <v>1372</v>
      </c>
      <c r="J48" s="227"/>
      <c r="K48" s="236">
        <v>1139</v>
      </c>
      <c r="L48" s="227"/>
      <c r="M48" s="236">
        <v>233</v>
      </c>
      <c r="N48" s="221"/>
      <c r="O48" s="322">
        <v>61.41450313339302</v>
      </c>
      <c r="P48" s="221"/>
      <c r="Q48" s="322">
        <v>68.0812910938434</v>
      </c>
      <c r="R48" s="221"/>
      <c r="S48" s="322">
        <v>41.53297682709447</v>
      </c>
    </row>
    <row r="49" spans="1:19" ht="10.5" customHeight="1">
      <c r="A49" s="215" t="s">
        <v>42</v>
      </c>
      <c r="C49" s="227">
        <v>880</v>
      </c>
      <c r="D49" s="227"/>
      <c r="E49" s="227">
        <v>685</v>
      </c>
      <c r="F49" s="227"/>
      <c r="G49" s="227">
        <v>195</v>
      </c>
      <c r="H49" s="227"/>
      <c r="I49" s="227">
        <v>731</v>
      </c>
      <c r="J49" s="227"/>
      <c r="K49" s="227">
        <v>621</v>
      </c>
      <c r="L49" s="227"/>
      <c r="M49" s="227">
        <v>110</v>
      </c>
      <c r="N49" s="221"/>
      <c r="O49" s="321">
        <v>83.06818181818181</v>
      </c>
      <c r="P49" s="221"/>
      <c r="Q49" s="321">
        <v>90.65693430656935</v>
      </c>
      <c r="R49" s="221"/>
      <c r="S49" s="321">
        <v>56.41025641025641</v>
      </c>
    </row>
    <row r="50" spans="1:19" ht="10.5" customHeight="1">
      <c r="A50" s="215" t="s">
        <v>174</v>
      </c>
      <c r="C50" s="227">
        <v>636</v>
      </c>
      <c r="D50" s="227"/>
      <c r="E50" s="227">
        <v>524</v>
      </c>
      <c r="F50" s="227"/>
      <c r="G50" s="227">
        <v>112</v>
      </c>
      <c r="H50" s="227"/>
      <c r="I50" s="227">
        <v>548</v>
      </c>
      <c r="J50" s="227"/>
      <c r="K50" s="227">
        <v>473</v>
      </c>
      <c r="L50" s="227"/>
      <c r="M50" s="227">
        <v>75</v>
      </c>
      <c r="N50" s="221"/>
      <c r="O50" s="321">
        <v>86.16352201257862</v>
      </c>
      <c r="P50" s="221"/>
      <c r="Q50" s="321">
        <v>90.2671755725191</v>
      </c>
      <c r="R50" s="221"/>
      <c r="S50" s="321">
        <v>66.96428571428571</v>
      </c>
    </row>
    <row r="51" spans="1:19" ht="10.5" customHeight="1">
      <c r="A51" s="215" t="s">
        <v>175</v>
      </c>
      <c r="C51" s="227">
        <v>616</v>
      </c>
      <c r="D51" s="227"/>
      <c r="E51" s="227">
        <v>471</v>
      </c>
      <c r="F51" s="227"/>
      <c r="G51" s="227">
        <v>145</v>
      </c>
      <c r="H51" s="227"/>
      <c r="I51" s="227">
        <v>499</v>
      </c>
      <c r="J51" s="227"/>
      <c r="K51" s="227">
        <v>407</v>
      </c>
      <c r="L51" s="227"/>
      <c r="M51" s="227">
        <v>92</v>
      </c>
      <c r="N51" s="221"/>
      <c r="O51" s="321">
        <v>81.0064935064935</v>
      </c>
      <c r="P51" s="221"/>
      <c r="Q51" s="321">
        <v>86.41188959660298</v>
      </c>
      <c r="R51" s="221"/>
      <c r="S51" s="321">
        <v>63.44827586206897</v>
      </c>
    </row>
    <row r="52" spans="1:19" ht="10.5" customHeight="1">
      <c r="A52" s="215" t="s">
        <v>176</v>
      </c>
      <c r="C52" s="227">
        <v>542</v>
      </c>
      <c r="D52" s="227"/>
      <c r="E52" s="227">
        <v>453</v>
      </c>
      <c r="F52" s="227"/>
      <c r="G52" s="227">
        <v>89</v>
      </c>
      <c r="H52" s="227"/>
      <c r="I52" s="227">
        <v>462</v>
      </c>
      <c r="J52" s="227"/>
      <c r="K52" s="227">
        <v>407</v>
      </c>
      <c r="L52" s="227"/>
      <c r="M52" s="227">
        <v>55</v>
      </c>
      <c r="N52" s="221"/>
      <c r="O52" s="321">
        <v>85.23985239852398</v>
      </c>
      <c r="P52" s="221"/>
      <c r="Q52" s="321">
        <v>89.84547461368653</v>
      </c>
      <c r="R52" s="221"/>
      <c r="S52" s="321">
        <v>61.79775280898876</v>
      </c>
    </row>
    <row r="53" spans="1:19" ht="10.5" customHeight="1">
      <c r="A53" s="235" t="s">
        <v>177</v>
      </c>
      <c r="B53" s="54"/>
      <c r="C53" s="236">
        <v>2053</v>
      </c>
      <c r="D53" s="236"/>
      <c r="E53" s="236">
        <v>1537</v>
      </c>
      <c r="F53" s="236"/>
      <c r="G53" s="236">
        <v>516</v>
      </c>
      <c r="H53" s="236"/>
      <c r="I53" s="236">
        <v>1169</v>
      </c>
      <c r="J53" s="236"/>
      <c r="K53" s="236">
        <v>986</v>
      </c>
      <c r="L53" s="236"/>
      <c r="M53" s="236">
        <v>183</v>
      </c>
      <c r="N53" s="304"/>
      <c r="O53" s="322">
        <v>56.94106186069167</v>
      </c>
      <c r="P53" s="304"/>
      <c r="Q53" s="322">
        <v>64.15094339622641</v>
      </c>
      <c r="R53" s="304"/>
      <c r="S53" s="322">
        <v>35.46511627906977</v>
      </c>
    </row>
    <row r="54" spans="1:19" ht="9.75" customHeight="1">
      <c r="A54" s="48"/>
      <c r="C54" s="361"/>
      <c r="D54" s="361"/>
      <c r="E54" s="221"/>
      <c r="F54" s="221"/>
      <c r="G54" s="22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</row>
    <row r="55" spans="1:19" ht="9.75" customHeight="1">
      <c r="A55" s="215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</row>
    <row r="56" spans="1:19" ht="9.75" customHeight="1">
      <c r="A56" s="215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</row>
    <row r="57" spans="1:19" ht="9.75" customHeight="1">
      <c r="A57" s="215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</row>
    <row r="58" spans="1:19" ht="12.75">
      <c r="A58" s="215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</row>
    <row r="59" spans="1:19" ht="12.75">
      <c r="A59" s="215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</row>
    <row r="60" spans="1:19" ht="12.75">
      <c r="A60" s="215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</row>
    <row r="61" spans="1:19" ht="12.75">
      <c r="A61" s="215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</row>
    <row r="62" spans="1:19" ht="12.75">
      <c r="A62" s="215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</row>
    <row r="63" spans="1:19" ht="12.75">
      <c r="A63" s="215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</row>
    <row r="64" spans="1:19" ht="12.75">
      <c r="A64" s="215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</row>
    <row r="65" spans="1:19" ht="12.75">
      <c r="A65" s="215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</row>
    <row r="66" spans="1:19" ht="12.75">
      <c r="A66" s="215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</row>
    <row r="67" ht="12.75">
      <c r="A67" s="215"/>
    </row>
    <row r="68" ht="12.75">
      <c r="A68" s="215"/>
    </row>
  </sheetData>
  <printOptions/>
  <pageMargins left="0.984251968503937" right="0.5905511811023623" top="1.5748031496062993" bottom="0.5511811023622047" header="0" footer="0"/>
  <pageSetup fitToHeight="1" fitToWidth="1" horizontalDpi="600" verticalDpi="6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0.7109375" style="290" customWidth="1"/>
    <col min="2" max="2" width="0.85546875" style="290" customWidth="1"/>
    <col min="3" max="3" width="6.28125" style="290" customWidth="1"/>
    <col min="4" max="4" width="0.85546875" style="290" customWidth="1"/>
    <col min="5" max="5" width="6.28125" style="290" customWidth="1"/>
    <col min="6" max="6" width="0.85546875" style="290" customWidth="1"/>
    <col min="7" max="7" width="6.421875" style="290" customWidth="1"/>
    <col min="8" max="8" width="0.85546875" style="290" customWidth="1"/>
    <col min="9" max="9" width="6.28125" style="290" customWidth="1"/>
    <col min="10" max="10" width="0.85546875" style="290" customWidth="1"/>
    <col min="11" max="11" width="6.28125" style="290" customWidth="1"/>
    <col min="12" max="12" width="0.85546875" style="290" customWidth="1"/>
    <col min="13" max="13" width="6.421875" style="290" customWidth="1"/>
    <col min="14" max="14" width="0.85546875" style="290" customWidth="1"/>
    <col min="15" max="15" width="6.28125" style="329" customWidth="1"/>
    <col min="16" max="16" width="0.85546875" style="290" customWidth="1"/>
    <col min="17" max="17" width="6.28125" style="329" customWidth="1"/>
    <col min="18" max="18" width="0.85546875" style="290" customWidth="1"/>
    <col min="19" max="19" width="6.421875" style="329" customWidth="1"/>
    <col min="20" max="16384" width="11.421875" style="290" customWidth="1"/>
  </cols>
  <sheetData>
    <row r="1" spans="1:76" s="332" customFormat="1" ht="17.25" customHeight="1">
      <c r="A1" s="19" t="s">
        <v>213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343"/>
      <c r="P1" s="343"/>
      <c r="Q1" s="343"/>
      <c r="R1" s="343"/>
      <c r="S1" s="343"/>
      <c r="T1" s="283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330"/>
      <c r="AY1" s="330"/>
      <c r="AZ1" s="330"/>
      <c r="BA1" s="330"/>
      <c r="BB1" s="330"/>
      <c r="BC1" s="330"/>
      <c r="BD1" s="330"/>
      <c r="BE1" s="330"/>
      <c r="BF1" s="330"/>
      <c r="BG1" s="330"/>
      <c r="BH1" s="330"/>
      <c r="BI1" s="330"/>
      <c r="BJ1" s="330"/>
      <c r="BK1" s="330"/>
      <c r="BL1" s="330"/>
      <c r="BM1" s="330"/>
      <c r="BN1" s="330"/>
      <c r="BO1" s="330"/>
      <c r="BP1" s="330"/>
      <c r="BQ1" s="330"/>
      <c r="BR1" s="330"/>
      <c r="BS1" s="330"/>
      <c r="BT1" s="330"/>
      <c r="BU1" s="330"/>
      <c r="BV1" s="330"/>
      <c r="BW1" s="330"/>
      <c r="BX1" s="330"/>
    </row>
    <row r="2" spans="1:76" s="332" customFormat="1" ht="17.25" customHeight="1">
      <c r="A2" s="19" t="s">
        <v>209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344"/>
      <c r="P2" s="344"/>
      <c r="Q2" s="344"/>
      <c r="R2" s="344"/>
      <c r="S2" s="344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0"/>
      <c r="BL2" s="330"/>
      <c r="BM2" s="330"/>
      <c r="BN2" s="330"/>
      <c r="BO2" s="330"/>
      <c r="BP2" s="330"/>
      <c r="BQ2" s="330"/>
      <c r="BR2" s="330"/>
      <c r="BS2" s="330"/>
      <c r="BT2" s="330"/>
      <c r="BU2" s="330"/>
      <c r="BV2" s="330"/>
      <c r="BW2" s="330"/>
      <c r="BX2" s="330"/>
    </row>
    <row r="3" spans="1:76" s="332" customFormat="1" ht="17.25" customHeight="1">
      <c r="A3" s="19" t="s">
        <v>210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344"/>
      <c r="P3" s="344"/>
      <c r="Q3" s="344"/>
      <c r="R3" s="344"/>
      <c r="S3" s="344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30"/>
      <c r="BF3" s="330"/>
      <c r="BG3" s="330"/>
      <c r="BH3" s="330"/>
      <c r="BI3" s="330"/>
      <c r="BJ3" s="330"/>
      <c r="BK3" s="330"/>
      <c r="BL3" s="330"/>
      <c r="BM3" s="330"/>
      <c r="BN3" s="330"/>
      <c r="BO3" s="330"/>
      <c r="BP3" s="330"/>
      <c r="BQ3" s="330"/>
      <c r="BR3" s="330"/>
      <c r="BS3" s="330"/>
      <c r="BT3" s="330"/>
      <c r="BU3" s="330"/>
      <c r="BV3" s="330"/>
      <c r="BW3" s="330"/>
      <c r="BX3" s="330"/>
    </row>
    <row r="4" spans="1:20" ht="15.75" customHeight="1" thickBot="1">
      <c r="A4" s="289" t="s">
        <v>61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62"/>
      <c r="P4" s="320"/>
      <c r="Q4" s="362"/>
      <c r="R4" s="320"/>
      <c r="S4" s="362"/>
      <c r="T4" s="330"/>
    </row>
    <row r="5" spans="1:20" s="295" customFormat="1" ht="10.5" customHeight="1">
      <c r="A5" s="291" t="s">
        <v>24</v>
      </c>
      <c r="B5" s="291"/>
      <c r="C5" s="347" t="s">
        <v>187</v>
      </c>
      <c r="D5" s="348"/>
      <c r="E5" s="348"/>
      <c r="F5" s="348"/>
      <c r="G5" s="348"/>
      <c r="H5" s="293"/>
      <c r="I5" s="347" t="s">
        <v>188</v>
      </c>
      <c r="J5" s="348"/>
      <c r="K5" s="348"/>
      <c r="L5" s="348"/>
      <c r="M5" s="348"/>
      <c r="N5" s="291"/>
      <c r="O5" s="363" t="s">
        <v>197</v>
      </c>
      <c r="P5" s="348"/>
      <c r="Q5" s="364"/>
      <c r="R5" s="348"/>
      <c r="S5" s="364"/>
      <c r="T5" s="349"/>
    </row>
    <row r="6" spans="3:20" s="295" customFormat="1" ht="10.5" customHeight="1">
      <c r="C6" s="350" t="s">
        <v>23</v>
      </c>
      <c r="D6" s="298"/>
      <c r="E6" s="350" t="s">
        <v>122</v>
      </c>
      <c r="F6" s="298"/>
      <c r="G6" s="350" t="s">
        <v>146</v>
      </c>
      <c r="H6" s="298"/>
      <c r="I6" s="350" t="s">
        <v>23</v>
      </c>
      <c r="J6" s="351"/>
      <c r="K6" s="350" t="s">
        <v>122</v>
      </c>
      <c r="L6" s="351"/>
      <c r="M6" s="350" t="s">
        <v>146</v>
      </c>
      <c r="N6" s="351"/>
      <c r="O6" s="365" t="s">
        <v>23</v>
      </c>
      <c r="P6" s="351"/>
      <c r="Q6" s="365" t="s">
        <v>122</v>
      </c>
      <c r="R6" s="351"/>
      <c r="S6" s="365" t="s">
        <v>146</v>
      </c>
      <c r="T6" s="358"/>
    </row>
    <row r="7" spans="3:20" s="295" customFormat="1" ht="10.5" customHeight="1">
      <c r="C7" s="298"/>
      <c r="D7" s="298"/>
      <c r="E7" s="298"/>
      <c r="F7" s="298"/>
      <c r="G7" s="336" t="s">
        <v>148</v>
      </c>
      <c r="H7" s="299"/>
      <c r="I7" s="336"/>
      <c r="J7" s="299"/>
      <c r="K7" s="336"/>
      <c r="L7" s="353"/>
      <c r="M7" s="336" t="s">
        <v>148</v>
      </c>
      <c r="N7" s="353"/>
      <c r="O7" s="336"/>
      <c r="P7" s="299"/>
      <c r="Q7" s="336"/>
      <c r="R7" s="353"/>
      <c r="S7" s="366" t="s">
        <v>148</v>
      </c>
      <c r="T7" s="358"/>
    </row>
    <row r="8" spans="1:19" ht="11.25" customHeight="1">
      <c r="A8" s="241" t="s">
        <v>19</v>
      </c>
      <c r="B8" s="320"/>
      <c r="C8" s="242">
        <v>61491</v>
      </c>
      <c r="D8" s="243"/>
      <c r="E8" s="242">
        <v>47576</v>
      </c>
      <c r="F8" s="243"/>
      <c r="G8" s="242">
        <v>13915</v>
      </c>
      <c r="H8" s="243"/>
      <c r="I8" s="242">
        <v>49888</v>
      </c>
      <c r="J8" s="243"/>
      <c r="K8" s="242">
        <v>41224</v>
      </c>
      <c r="L8" s="243"/>
      <c r="M8" s="242">
        <v>8664</v>
      </c>
      <c r="N8" s="243"/>
      <c r="O8" s="302">
        <v>81.13057195361922</v>
      </c>
      <c r="P8" s="243"/>
      <c r="Q8" s="302">
        <v>86.6487304523289</v>
      </c>
      <c r="R8" s="243"/>
      <c r="S8" s="302">
        <v>62.26374416097736</v>
      </c>
    </row>
    <row r="9" spans="1:19" ht="10.5" customHeight="1">
      <c r="A9" s="215" t="s">
        <v>27</v>
      </c>
      <c r="C9" s="227">
        <v>1087</v>
      </c>
      <c r="D9" s="227"/>
      <c r="E9" s="227">
        <v>836</v>
      </c>
      <c r="F9" s="227"/>
      <c r="G9" s="227">
        <v>251</v>
      </c>
      <c r="H9" s="227"/>
      <c r="I9" s="227">
        <v>873</v>
      </c>
      <c r="J9" s="227"/>
      <c r="K9" s="227">
        <v>694</v>
      </c>
      <c r="L9" s="227"/>
      <c r="M9" s="227">
        <v>179</v>
      </c>
      <c r="N9" s="227"/>
      <c r="O9" s="229">
        <v>80.31278748850046</v>
      </c>
      <c r="P9" s="227"/>
      <c r="Q9" s="229">
        <v>83.01435406698565</v>
      </c>
      <c r="R9" s="227"/>
      <c r="S9" s="229">
        <v>71.31474103585657</v>
      </c>
    </row>
    <row r="10" spans="1:19" ht="10.5" customHeight="1">
      <c r="A10" s="215" t="s">
        <v>151</v>
      </c>
      <c r="C10" s="227">
        <v>1008</v>
      </c>
      <c r="D10" s="227"/>
      <c r="E10" s="227">
        <v>771</v>
      </c>
      <c r="F10" s="227"/>
      <c r="G10" s="227">
        <v>237</v>
      </c>
      <c r="H10" s="227"/>
      <c r="I10" s="227">
        <v>848</v>
      </c>
      <c r="J10" s="227"/>
      <c r="K10" s="227">
        <v>675</v>
      </c>
      <c r="L10" s="227"/>
      <c r="M10" s="227">
        <v>173</v>
      </c>
      <c r="N10" s="227"/>
      <c r="O10" s="229">
        <v>84.12698412698413</v>
      </c>
      <c r="P10" s="227"/>
      <c r="Q10" s="229">
        <v>87.54863813229572</v>
      </c>
      <c r="R10" s="227"/>
      <c r="S10" s="229">
        <v>72.9957805907173</v>
      </c>
    </row>
    <row r="11" spans="1:19" ht="10.5" customHeight="1">
      <c r="A11" s="215" t="s">
        <v>28</v>
      </c>
      <c r="C11" s="227">
        <v>722</v>
      </c>
      <c r="D11" s="227"/>
      <c r="E11" s="227">
        <v>496</v>
      </c>
      <c r="F11" s="227"/>
      <c r="G11" s="227">
        <v>226</v>
      </c>
      <c r="H11" s="227"/>
      <c r="I11" s="227">
        <v>403</v>
      </c>
      <c r="J11" s="227"/>
      <c r="K11" s="227">
        <v>352</v>
      </c>
      <c r="L11" s="227"/>
      <c r="M11" s="227">
        <v>51</v>
      </c>
      <c r="N11" s="227"/>
      <c r="O11" s="229">
        <v>55.81717451523546</v>
      </c>
      <c r="P11" s="227"/>
      <c r="Q11" s="229">
        <v>70.96774193548387</v>
      </c>
      <c r="R11" s="227"/>
      <c r="S11" s="229">
        <v>22.566371681415927</v>
      </c>
    </row>
    <row r="12" spans="1:19" ht="10.5" customHeight="1">
      <c r="A12" s="215" t="s">
        <v>29</v>
      </c>
      <c r="C12" s="227">
        <v>1351</v>
      </c>
      <c r="D12" s="227"/>
      <c r="E12" s="227">
        <v>1233</v>
      </c>
      <c r="F12" s="227"/>
      <c r="G12" s="227">
        <v>118</v>
      </c>
      <c r="H12" s="227"/>
      <c r="I12" s="227">
        <v>1121</v>
      </c>
      <c r="J12" s="227"/>
      <c r="K12" s="227">
        <v>1070</v>
      </c>
      <c r="L12" s="227"/>
      <c r="M12" s="227">
        <v>51</v>
      </c>
      <c r="N12" s="227"/>
      <c r="O12" s="229">
        <v>82.97557364914879</v>
      </c>
      <c r="P12" s="227"/>
      <c r="Q12" s="229">
        <v>86.78021086780211</v>
      </c>
      <c r="R12" s="227"/>
      <c r="S12" s="229">
        <v>43.22033898305085</v>
      </c>
    </row>
    <row r="13" spans="1:19" ht="10.5" customHeight="1">
      <c r="A13" s="235" t="s">
        <v>152</v>
      </c>
      <c r="C13" s="236">
        <v>2277</v>
      </c>
      <c r="D13" s="227"/>
      <c r="E13" s="236">
        <v>1797</v>
      </c>
      <c r="F13" s="227"/>
      <c r="G13" s="236">
        <v>480</v>
      </c>
      <c r="H13" s="227"/>
      <c r="I13" s="236">
        <v>1889</v>
      </c>
      <c r="J13" s="227"/>
      <c r="K13" s="236">
        <v>1554</v>
      </c>
      <c r="L13" s="227"/>
      <c r="M13" s="236">
        <v>335</v>
      </c>
      <c r="N13" s="227"/>
      <c r="O13" s="237">
        <v>82.96003513394817</v>
      </c>
      <c r="P13" s="227"/>
      <c r="Q13" s="237">
        <v>86.47746243739566</v>
      </c>
      <c r="R13" s="227"/>
      <c r="S13" s="237">
        <v>69.79166666666666</v>
      </c>
    </row>
    <row r="14" spans="1:19" ht="10.5" customHeight="1">
      <c r="A14" s="215" t="s">
        <v>30</v>
      </c>
      <c r="C14" s="227">
        <v>2116</v>
      </c>
      <c r="D14" s="227"/>
      <c r="E14" s="227">
        <v>1935</v>
      </c>
      <c r="F14" s="227"/>
      <c r="G14" s="227">
        <v>181</v>
      </c>
      <c r="H14" s="227"/>
      <c r="I14" s="227">
        <v>1716</v>
      </c>
      <c r="J14" s="227"/>
      <c r="K14" s="227">
        <v>1645</v>
      </c>
      <c r="L14" s="227"/>
      <c r="M14" s="227">
        <v>71</v>
      </c>
      <c r="N14" s="227"/>
      <c r="O14" s="229">
        <v>81.09640831758034</v>
      </c>
      <c r="P14" s="227"/>
      <c r="Q14" s="229">
        <v>85.01291989664082</v>
      </c>
      <c r="R14" s="227"/>
      <c r="S14" s="229">
        <v>39.226519337016576</v>
      </c>
    </row>
    <row r="15" spans="1:19" ht="10.5" customHeight="1">
      <c r="A15" s="215" t="s">
        <v>153</v>
      </c>
      <c r="C15" s="227">
        <v>559</v>
      </c>
      <c r="D15" s="227"/>
      <c r="E15" s="227">
        <v>432</v>
      </c>
      <c r="F15" s="227"/>
      <c r="G15" s="227">
        <v>127</v>
      </c>
      <c r="H15" s="227"/>
      <c r="I15" s="227">
        <v>493</v>
      </c>
      <c r="J15" s="227"/>
      <c r="K15" s="227">
        <v>398</v>
      </c>
      <c r="L15" s="227"/>
      <c r="M15" s="227">
        <v>95</v>
      </c>
      <c r="N15" s="227"/>
      <c r="O15" s="229">
        <v>88.19320214669052</v>
      </c>
      <c r="P15" s="227"/>
      <c r="Q15" s="229">
        <v>92.12962962962963</v>
      </c>
      <c r="R15" s="227"/>
      <c r="S15" s="229">
        <v>74.80314960629921</v>
      </c>
    </row>
    <row r="16" spans="1:19" ht="10.5" customHeight="1">
      <c r="A16" s="215" t="s">
        <v>31</v>
      </c>
      <c r="C16" s="227">
        <v>1891</v>
      </c>
      <c r="D16" s="227"/>
      <c r="E16" s="227">
        <v>1344</v>
      </c>
      <c r="F16" s="227"/>
      <c r="G16" s="227">
        <v>547</v>
      </c>
      <c r="H16" s="227"/>
      <c r="I16" s="227">
        <v>1566</v>
      </c>
      <c r="J16" s="227"/>
      <c r="K16" s="227">
        <v>1224</v>
      </c>
      <c r="L16" s="227"/>
      <c r="M16" s="227">
        <v>342</v>
      </c>
      <c r="N16" s="227"/>
      <c r="O16" s="229">
        <v>82.81332628239026</v>
      </c>
      <c r="P16" s="227"/>
      <c r="Q16" s="229">
        <v>91.07142857142857</v>
      </c>
      <c r="R16" s="227"/>
      <c r="S16" s="229">
        <v>62.52285191956124</v>
      </c>
    </row>
    <row r="17" spans="1:19" ht="10.5" customHeight="1">
      <c r="A17" s="215" t="s">
        <v>32</v>
      </c>
      <c r="C17" s="227">
        <v>746</v>
      </c>
      <c r="D17" s="227"/>
      <c r="E17" s="227">
        <v>548</v>
      </c>
      <c r="F17" s="227"/>
      <c r="G17" s="227">
        <v>198</v>
      </c>
      <c r="H17" s="227"/>
      <c r="I17" s="227">
        <v>598</v>
      </c>
      <c r="J17" s="227"/>
      <c r="K17" s="227">
        <v>492</v>
      </c>
      <c r="L17" s="227"/>
      <c r="M17" s="227">
        <v>106</v>
      </c>
      <c r="N17" s="227"/>
      <c r="O17" s="229">
        <v>80.16085790884718</v>
      </c>
      <c r="P17" s="227"/>
      <c r="Q17" s="229">
        <v>89.78102189781022</v>
      </c>
      <c r="R17" s="227"/>
      <c r="S17" s="229">
        <v>53.535353535353536</v>
      </c>
    </row>
    <row r="18" spans="1:19" ht="10.5" customHeight="1">
      <c r="A18" s="235" t="s">
        <v>154</v>
      </c>
      <c r="C18" s="236">
        <v>1234</v>
      </c>
      <c r="D18" s="227"/>
      <c r="E18" s="236">
        <v>925</v>
      </c>
      <c r="F18" s="227"/>
      <c r="G18" s="236">
        <v>309</v>
      </c>
      <c r="H18" s="227"/>
      <c r="I18" s="236">
        <v>986</v>
      </c>
      <c r="J18" s="227"/>
      <c r="K18" s="236">
        <v>780</v>
      </c>
      <c r="L18" s="227"/>
      <c r="M18" s="236">
        <v>206</v>
      </c>
      <c r="N18" s="227"/>
      <c r="O18" s="237">
        <v>79.902755267423</v>
      </c>
      <c r="P18" s="227"/>
      <c r="Q18" s="237">
        <v>84.32432432432432</v>
      </c>
      <c r="R18" s="227"/>
      <c r="S18" s="237">
        <v>66.66666666666666</v>
      </c>
    </row>
    <row r="19" spans="1:19" ht="10.5" customHeight="1">
      <c r="A19" s="215" t="s">
        <v>155</v>
      </c>
      <c r="C19" s="227">
        <v>2572</v>
      </c>
      <c r="D19" s="227"/>
      <c r="E19" s="227">
        <v>1991</v>
      </c>
      <c r="F19" s="227"/>
      <c r="G19" s="227">
        <v>581</v>
      </c>
      <c r="H19" s="227"/>
      <c r="I19" s="227">
        <v>2315</v>
      </c>
      <c r="J19" s="227"/>
      <c r="K19" s="227">
        <v>1891</v>
      </c>
      <c r="L19" s="227"/>
      <c r="M19" s="227">
        <v>424</v>
      </c>
      <c r="N19" s="227"/>
      <c r="O19" s="229">
        <v>90.00777604976672</v>
      </c>
      <c r="P19" s="227"/>
      <c r="Q19" s="229">
        <v>94.97739829231541</v>
      </c>
      <c r="R19" s="227"/>
      <c r="S19" s="229">
        <v>72.9776247848537</v>
      </c>
    </row>
    <row r="20" spans="1:19" ht="10.5" customHeight="1">
      <c r="A20" s="215" t="s">
        <v>33</v>
      </c>
      <c r="C20" s="227">
        <v>3728</v>
      </c>
      <c r="D20" s="227"/>
      <c r="E20" s="227">
        <v>2891</v>
      </c>
      <c r="F20" s="227"/>
      <c r="G20" s="227">
        <v>837</v>
      </c>
      <c r="H20" s="227"/>
      <c r="I20" s="227">
        <v>2973</v>
      </c>
      <c r="J20" s="227"/>
      <c r="K20" s="227">
        <v>2458</v>
      </c>
      <c r="L20" s="227"/>
      <c r="M20" s="227">
        <v>515</v>
      </c>
      <c r="N20" s="227"/>
      <c r="O20" s="229">
        <v>79.74785407725322</v>
      </c>
      <c r="P20" s="227"/>
      <c r="Q20" s="229">
        <v>85.02248356969908</v>
      </c>
      <c r="R20" s="227"/>
      <c r="S20" s="229">
        <v>61.52927120669056</v>
      </c>
    </row>
    <row r="21" spans="1:19" ht="10.5" customHeight="1">
      <c r="A21" s="215" t="s">
        <v>156</v>
      </c>
      <c r="C21" s="227">
        <v>1133</v>
      </c>
      <c r="D21" s="227"/>
      <c r="E21" s="227">
        <v>820</v>
      </c>
      <c r="F21" s="227"/>
      <c r="G21" s="227">
        <v>313</v>
      </c>
      <c r="H21" s="227"/>
      <c r="I21" s="227">
        <v>645</v>
      </c>
      <c r="J21" s="227"/>
      <c r="K21" s="227">
        <v>552</v>
      </c>
      <c r="L21" s="227"/>
      <c r="M21" s="227">
        <v>93</v>
      </c>
      <c r="N21" s="227"/>
      <c r="O21" s="229">
        <v>56.92850838481907</v>
      </c>
      <c r="P21" s="227"/>
      <c r="Q21" s="229">
        <v>67.31707317073172</v>
      </c>
      <c r="R21" s="227"/>
      <c r="S21" s="229">
        <v>29.712460063897762</v>
      </c>
    </row>
    <row r="22" spans="1:19" ht="10.5" customHeight="1">
      <c r="A22" s="215" t="s">
        <v>35</v>
      </c>
      <c r="C22" s="227">
        <v>1759</v>
      </c>
      <c r="D22" s="227"/>
      <c r="E22" s="227">
        <v>1266</v>
      </c>
      <c r="F22" s="227"/>
      <c r="G22" s="227">
        <v>493</v>
      </c>
      <c r="H22" s="227"/>
      <c r="I22" s="227">
        <v>1413</v>
      </c>
      <c r="J22" s="227"/>
      <c r="K22" s="227">
        <v>1075</v>
      </c>
      <c r="L22" s="227"/>
      <c r="M22" s="227">
        <v>338</v>
      </c>
      <c r="N22" s="227"/>
      <c r="O22" s="229">
        <v>80.32973280272883</v>
      </c>
      <c r="P22" s="227"/>
      <c r="Q22" s="229">
        <v>84.913112164297</v>
      </c>
      <c r="R22" s="227"/>
      <c r="S22" s="229">
        <v>68.55983772819472</v>
      </c>
    </row>
    <row r="23" spans="1:19" ht="10.5" customHeight="1">
      <c r="A23" s="235" t="s">
        <v>157</v>
      </c>
      <c r="C23" s="236">
        <v>689</v>
      </c>
      <c r="D23" s="227"/>
      <c r="E23" s="236">
        <v>654</v>
      </c>
      <c r="F23" s="227"/>
      <c r="G23" s="236">
        <v>35</v>
      </c>
      <c r="H23" s="227"/>
      <c r="I23" s="236">
        <v>619</v>
      </c>
      <c r="J23" s="227"/>
      <c r="K23" s="236">
        <v>601</v>
      </c>
      <c r="L23" s="227"/>
      <c r="M23" s="236">
        <v>18</v>
      </c>
      <c r="N23" s="227"/>
      <c r="O23" s="237">
        <v>89.84034833091437</v>
      </c>
      <c r="P23" s="227"/>
      <c r="Q23" s="237">
        <v>91.89602446483181</v>
      </c>
      <c r="R23" s="227"/>
      <c r="S23" s="237">
        <v>51.42857142857142</v>
      </c>
    </row>
    <row r="24" spans="1:19" ht="10.5" customHeight="1">
      <c r="A24" s="215" t="s">
        <v>36</v>
      </c>
      <c r="C24" s="227">
        <v>2197</v>
      </c>
      <c r="D24" s="227"/>
      <c r="E24" s="227">
        <v>1691</v>
      </c>
      <c r="F24" s="227"/>
      <c r="G24" s="227">
        <v>506</v>
      </c>
      <c r="H24" s="227"/>
      <c r="I24" s="227">
        <v>1530</v>
      </c>
      <c r="J24" s="227"/>
      <c r="K24" s="227">
        <v>1253</v>
      </c>
      <c r="L24" s="227"/>
      <c r="M24" s="227">
        <v>277</v>
      </c>
      <c r="N24" s="227"/>
      <c r="O24" s="229">
        <v>69.6404187528448</v>
      </c>
      <c r="P24" s="227"/>
      <c r="Q24" s="229">
        <v>74.09816676522767</v>
      </c>
      <c r="R24" s="227"/>
      <c r="S24" s="229">
        <v>54.74308300395256</v>
      </c>
    </row>
    <row r="25" spans="1:19" ht="10.5" customHeight="1">
      <c r="A25" s="215" t="s">
        <v>158</v>
      </c>
      <c r="C25" s="227">
        <v>772</v>
      </c>
      <c r="D25" s="227"/>
      <c r="E25" s="227">
        <v>525</v>
      </c>
      <c r="F25" s="227"/>
      <c r="G25" s="227">
        <v>247</v>
      </c>
      <c r="H25" s="227"/>
      <c r="I25" s="227">
        <v>603</v>
      </c>
      <c r="J25" s="227"/>
      <c r="K25" s="227">
        <v>457</v>
      </c>
      <c r="L25" s="227"/>
      <c r="M25" s="227">
        <v>146</v>
      </c>
      <c r="N25" s="227"/>
      <c r="O25" s="229">
        <v>78.10880829015544</v>
      </c>
      <c r="P25" s="227"/>
      <c r="Q25" s="229">
        <v>87.04761904761905</v>
      </c>
      <c r="R25" s="227"/>
      <c r="S25" s="229">
        <v>59.10931174089069</v>
      </c>
    </row>
    <row r="26" spans="1:19" ht="10.5" customHeight="1">
      <c r="A26" s="215" t="s">
        <v>159</v>
      </c>
      <c r="C26" s="227">
        <v>830</v>
      </c>
      <c r="D26" s="227"/>
      <c r="E26" s="227">
        <v>621</v>
      </c>
      <c r="F26" s="227"/>
      <c r="G26" s="227">
        <v>209</v>
      </c>
      <c r="H26" s="227"/>
      <c r="I26" s="227">
        <v>690</v>
      </c>
      <c r="J26" s="227"/>
      <c r="K26" s="227">
        <v>552</v>
      </c>
      <c r="L26" s="227"/>
      <c r="M26" s="227">
        <v>138</v>
      </c>
      <c r="N26" s="227"/>
      <c r="O26" s="229">
        <v>83.13253012048193</v>
      </c>
      <c r="P26" s="227"/>
      <c r="Q26" s="229">
        <v>88.88888888888889</v>
      </c>
      <c r="R26" s="227"/>
      <c r="S26" s="229">
        <v>66.02870813397129</v>
      </c>
    </row>
    <row r="27" spans="1:19" ht="10.5" customHeight="1">
      <c r="A27" s="215" t="s">
        <v>160</v>
      </c>
      <c r="C27" s="227">
        <v>1152</v>
      </c>
      <c r="D27" s="227"/>
      <c r="E27" s="227">
        <v>848</v>
      </c>
      <c r="F27" s="227"/>
      <c r="G27" s="227">
        <v>304</v>
      </c>
      <c r="H27" s="227"/>
      <c r="I27" s="227">
        <v>971</v>
      </c>
      <c r="J27" s="227"/>
      <c r="K27" s="227">
        <v>782</v>
      </c>
      <c r="L27" s="227"/>
      <c r="M27" s="227">
        <v>189</v>
      </c>
      <c r="N27" s="227"/>
      <c r="O27" s="229">
        <v>84.28819444444444</v>
      </c>
      <c r="P27" s="227"/>
      <c r="Q27" s="229">
        <v>92.21698113207547</v>
      </c>
      <c r="R27" s="227"/>
      <c r="S27" s="229">
        <v>62.17105263157895</v>
      </c>
    </row>
    <row r="28" spans="1:19" ht="10.5" customHeight="1">
      <c r="A28" s="235" t="s">
        <v>161</v>
      </c>
      <c r="C28" s="236">
        <v>558</v>
      </c>
      <c r="D28" s="227"/>
      <c r="E28" s="236">
        <v>439</v>
      </c>
      <c r="F28" s="227"/>
      <c r="G28" s="236">
        <v>119</v>
      </c>
      <c r="H28" s="227"/>
      <c r="I28" s="236">
        <v>494</v>
      </c>
      <c r="J28" s="227"/>
      <c r="K28" s="236">
        <v>412</v>
      </c>
      <c r="L28" s="227"/>
      <c r="M28" s="236">
        <v>82</v>
      </c>
      <c r="N28" s="227"/>
      <c r="O28" s="237">
        <v>88.5304659498208</v>
      </c>
      <c r="P28" s="227"/>
      <c r="Q28" s="237">
        <v>93.84965831435079</v>
      </c>
      <c r="R28" s="227"/>
      <c r="S28" s="237">
        <v>68.90756302521008</v>
      </c>
    </row>
    <row r="29" spans="1:19" ht="10.5" customHeight="1">
      <c r="A29" s="215" t="s">
        <v>162</v>
      </c>
      <c r="C29" s="227">
        <v>1435</v>
      </c>
      <c r="D29" s="227"/>
      <c r="E29" s="227">
        <v>1086</v>
      </c>
      <c r="F29" s="227"/>
      <c r="G29" s="227">
        <v>349</v>
      </c>
      <c r="H29" s="227"/>
      <c r="I29" s="227">
        <v>1238</v>
      </c>
      <c r="J29" s="227"/>
      <c r="K29" s="227">
        <v>954</v>
      </c>
      <c r="L29" s="227"/>
      <c r="M29" s="227">
        <v>284</v>
      </c>
      <c r="N29" s="227"/>
      <c r="O29" s="229">
        <v>86.27177700348432</v>
      </c>
      <c r="P29" s="227"/>
      <c r="Q29" s="229">
        <v>87.84530386740332</v>
      </c>
      <c r="R29" s="227"/>
      <c r="S29" s="229">
        <v>81.37535816618912</v>
      </c>
    </row>
    <row r="30" spans="1:19" ht="10.5" customHeight="1">
      <c r="A30" s="215" t="s">
        <v>163</v>
      </c>
      <c r="C30" s="227">
        <v>458</v>
      </c>
      <c r="D30" s="227"/>
      <c r="E30" s="227">
        <v>363</v>
      </c>
      <c r="F30" s="227"/>
      <c r="G30" s="227">
        <v>95</v>
      </c>
      <c r="H30" s="227"/>
      <c r="I30" s="227">
        <v>381</v>
      </c>
      <c r="J30" s="227"/>
      <c r="K30" s="227">
        <v>323</v>
      </c>
      <c r="L30" s="227"/>
      <c r="M30" s="227">
        <v>58</v>
      </c>
      <c r="N30" s="227"/>
      <c r="O30" s="229">
        <v>83.1877729257642</v>
      </c>
      <c r="P30" s="227"/>
      <c r="Q30" s="229">
        <v>88.98071625344353</v>
      </c>
      <c r="R30" s="227"/>
      <c r="S30" s="229">
        <v>61.05263157894737</v>
      </c>
    </row>
    <row r="31" spans="1:19" ht="10.5" customHeight="1">
      <c r="A31" s="215" t="s">
        <v>164</v>
      </c>
      <c r="C31" s="227">
        <v>973</v>
      </c>
      <c r="D31" s="227"/>
      <c r="E31" s="227">
        <v>724</v>
      </c>
      <c r="F31" s="227"/>
      <c r="G31" s="227">
        <v>249</v>
      </c>
      <c r="H31" s="227"/>
      <c r="I31" s="227">
        <v>736</v>
      </c>
      <c r="J31" s="227"/>
      <c r="K31" s="227">
        <v>597</v>
      </c>
      <c r="L31" s="227"/>
      <c r="M31" s="227">
        <v>139</v>
      </c>
      <c r="N31" s="227"/>
      <c r="O31" s="229">
        <v>75.64234326824256</v>
      </c>
      <c r="P31" s="227"/>
      <c r="Q31" s="229">
        <v>82.4585635359116</v>
      </c>
      <c r="R31" s="227"/>
      <c r="S31" s="229">
        <v>55.82329317269076</v>
      </c>
    </row>
    <row r="32" spans="1:19" ht="10.5" customHeight="1">
      <c r="A32" s="215" t="s">
        <v>165</v>
      </c>
      <c r="C32" s="227">
        <v>432</v>
      </c>
      <c r="D32" s="227"/>
      <c r="E32" s="227">
        <v>404</v>
      </c>
      <c r="F32" s="227"/>
      <c r="G32" s="227">
        <v>28</v>
      </c>
      <c r="H32" s="227"/>
      <c r="I32" s="227">
        <v>379</v>
      </c>
      <c r="J32" s="227"/>
      <c r="K32" s="227">
        <v>365</v>
      </c>
      <c r="L32" s="227"/>
      <c r="M32" s="227">
        <v>14</v>
      </c>
      <c r="N32" s="227"/>
      <c r="O32" s="229">
        <v>87.73148148148148</v>
      </c>
      <c r="P32" s="227"/>
      <c r="Q32" s="229">
        <v>90.34653465346535</v>
      </c>
      <c r="R32" s="227"/>
      <c r="S32" s="229">
        <v>50</v>
      </c>
    </row>
    <row r="33" spans="1:19" ht="10.5" customHeight="1">
      <c r="A33" s="235" t="s">
        <v>166</v>
      </c>
      <c r="C33" s="236">
        <v>1947</v>
      </c>
      <c r="D33" s="227"/>
      <c r="E33" s="236">
        <v>1449</v>
      </c>
      <c r="F33" s="227"/>
      <c r="G33" s="236">
        <v>498</v>
      </c>
      <c r="H33" s="227"/>
      <c r="I33" s="236">
        <v>1604</v>
      </c>
      <c r="J33" s="227"/>
      <c r="K33" s="236">
        <v>1315</v>
      </c>
      <c r="L33" s="227"/>
      <c r="M33" s="236">
        <v>289</v>
      </c>
      <c r="N33" s="227"/>
      <c r="O33" s="237">
        <v>82.38315356959424</v>
      </c>
      <c r="P33" s="327"/>
      <c r="Q33" s="237">
        <v>90.75224292615597</v>
      </c>
      <c r="R33" s="327"/>
      <c r="S33" s="237">
        <v>58.032128514056225</v>
      </c>
    </row>
    <row r="34" spans="1:19" ht="10.5" customHeight="1">
      <c r="A34" s="215" t="s">
        <v>167</v>
      </c>
      <c r="C34" s="227">
        <v>877</v>
      </c>
      <c r="D34" s="227"/>
      <c r="E34" s="227">
        <v>679</v>
      </c>
      <c r="F34" s="227"/>
      <c r="G34" s="227">
        <v>198</v>
      </c>
      <c r="H34" s="227"/>
      <c r="I34" s="227">
        <v>813</v>
      </c>
      <c r="J34" s="227"/>
      <c r="K34" s="227">
        <v>642</v>
      </c>
      <c r="L34" s="227"/>
      <c r="M34" s="227">
        <v>171</v>
      </c>
      <c r="N34" s="227"/>
      <c r="O34" s="229">
        <v>92.7023945267959</v>
      </c>
      <c r="P34" s="327"/>
      <c r="Q34" s="229">
        <v>94.55081001472753</v>
      </c>
      <c r="R34" s="327"/>
      <c r="S34" s="229">
        <v>86.36363636363636</v>
      </c>
    </row>
    <row r="35" spans="1:19" ht="10.5" customHeight="1">
      <c r="A35" s="215" t="s">
        <v>25</v>
      </c>
      <c r="C35" s="227">
        <v>1575</v>
      </c>
      <c r="D35" s="227"/>
      <c r="E35" s="227">
        <v>1186</v>
      </c>
      <c r="F35" s="227"/>
      <c r="G35" s="227">
        <v>389</v>
      </c>
      <c r="H35" s="227"/>
      <c r="I35" s="227">
        <v>1305</v>
      </c>
      <c r="J35" s="227"/>
      <c r="K35" s="227">
        <v>1043</v>
      </c>
      <c r="L35" s="227"/>
      <c r="M35" s="227">
        <v>262</v>
      </c>
      <c r="N35" s="227"/>
      <c r="O35" s="229">
        <v>82.85714285714286</v>
      </c>
      <c r="P35" s="227"/>
      <c r="Q35" s="229">
        <v>87.94266441821247</v>
      </c>
      <c r="R35" s="227"/>
      <c r="S35" s="229">
        <v>67.3521850899743</v>
      </c>
    </row>
    <row r="36" spans="1:19" ht="10.5" customHeight="1">
      <c r="A36" s="215" t="s">
        <v>168</v>
      </c>
      <c r="C36" s="227">
        <v>2060</v>
      </c>
      <c r="D36" s="227"/>
      <c r="E36" s="227">
        <v>1660</v>
      </c>
      <c r="F36" s="227"/>
      <c r="G36" s="227">
        <v>400</v>
      </c>
      <c r="H36" s="227"/>
      <c r="I36" s="227">
        <v>1744</v>
      </c>
      <c r="J36" s="227"/>
      <c r="K36" s="227">
        <v>1462</v>
      </c>
      <c r="L36" s="227"/>
      <c r="M36" s="227">
        <v>282</v>
      </c>
      <c r="N36" s="227"/>
      <c r="O36" s="229">
        <v>84.66019417475728</v>
      </c>
      <c r="P36" s="227"/>
      <c r="Q36" s="229">
        <v>88.07228915662651</v>
      </c>
      <c r="R36" s="227"/>
      <c r="S36" s="229">
        <v>70.5</v>
      </c>
    </row>
    <row r="37" spans="1:19" ht="10.5" customHeight="1">
      <c r="A37" s="215" t="s">
        <v>37</v>
      </c>
      <c r="C37" s="340" t="s">
        <v>20</v>
      </c>
      <c r="D37" s="227"/>
      <c r="E37" s="340" t="s">
        <v>20</v>
      </c>
      <c r="F37" s="227"/>
      <c r="G37" s="340" t="s">
        <v>20</v>
      </c>
      <c r="H37" s="227"/>
      <c r="I37" s="340" t="s">
        <v>20</v>
      </c>
      <c r="J37" s="227"/>
      <c r="K37" s="340" t="s">
        <v>20</v>
      </c>
      <c r="L37" s="227"/>
      <c r="M37" s="340" t="s">
        <v>20</v>
      </c>
      <c r="N37" s="227"/>
      <c r="O37" s="340" t="s">
        <v>20</v>
      </c>
      <c r="P37" s="227"/>
      <c r="Q37" s="340" t="s">
        <v>20</v>
      </c>
      <c r="R37" s="227"/>
      <c r="S37" s="340" t="s">
        <v>20</v>
      </c>
    </row>
    <row r="38" spans="1:19" ht="10.5" customHeight="1">
      <c r="A38" s="235" t="s">
        <v>169</v>
      </c>
      <c r="C38" s="236">
        <v>3027</v>
      </c>
      <c r="D38" s="227"/>
      <c r="E38" s="236">
        <v>2473</v>
      </c>
      <c r="F38" s="227"/>
      <c r="G38" s="236">
        <v>554</v>
      </c>
      <c r="H38" s="227"/>
      <c r="I38" s="236">
        <v>2850</v>
      </c>
      <c r="J38" s="227"/>
      <c r="K38" s="236">
        <v>2354</v>
      </c>
      <c r="L38" s="227"/>
      <c r="M38" s="236">
        <v>496</v>
      </c>
      <c r="N38" s="227"/>
      <c r="O38" s="237">
        <v>94.15262636273538</v>
      </c>
      <c r="P38" s="227"/>
      <c r="Q38" s="237">
        <v>95.18803073190458</v>
      </c>
      <c r="R38" s="227"/>
      <c r="S38" s="237">
        <v>89.53068592057761</v>
      </c>
    </row>
    <row r="39" spans="1:19" ht="10.5" customHeight="1">
      <c r="A39" s="215" t="s">
        <v>170</v>
      </c>
      <c r="C39" s="227">
        <v>1344</v>
      </c>
      <c r="D39" s="227"/>
      <c r="E39" s="227">
        <v>999</v>
      </c>
      <c r="F39" s="227"/>
      <c r="G39" s="227">
        <v>345</v>
      </c>
      <c r="H39" s="227"/>
      <c r="I39" s="227">
        <v>1174</v>
      </c>
      <c r="J39" s="227"/>
      <c r="K39" s="227">
        <v>916</v>
      </c>
      <c r="L39" s="227"/>
      <c r="M39" s="227">
        <v>258</v>
      </c>
      <c r="N39" s="227"/>
      <c r="O39" s="229">
        <v>87.35119047619048</v>
      </c>
      <c r="P39" s="227"/>
      <c r="Q39" s="229">
        <v>91.69169169169169</v>
      </c>
      <c r="R39" s="227"/>
      <c r="S39" s="229">
        <v>74.78260869565217</v>
      </c>
    </row>
    <row r="40" spans="1:19" ht="10.5" customHeight="1">
      <c r="A40" s="215" t="s">
        <v>38</v>
      </c>
      <c r="C40" s="227">
        <v>1298</v>
      </c>
      <c r="D40" s="227"/>
      <c r="E40" s="227">
        <v>1183</v>
      </c>
      <c r="F40" s="227"/>
      <c r="G40" s="227">
        <v>115</v>
      </c>
      <c r="H40" s="227"/>
      <c r="I40" s="227">
        <v>1084</v>
      </c>
      <c r="J40" s="227"/>
      <c r="K40" s="227">
        <v>1015</v>
      </c>
      <c r="L40" s="227"/>
      <c r="M40" s="227">
        <v>69</v>
      </c>
      <c r="N40" s="227"/>
      <c r="O40" s="229">
        <v>83.5130970724191</v>
      </c>
      <c r="P40" s="227"/>
      <c r="Q40" s="229">
        <v>85.79881656804734</v>
      </c>
      <c r="R40" s="227"/>
      <c r="S40" s="229">
        <v>60</v>
      </c>
    </row>
    <row r="41" spans="1:19" ht="10.5" customHeight="1">
      <c r="A41" s="215" t="s">
        <v>43</v>
      </c>
      <c r="C41" s="227">
        <v>209</v>
      </c>
      <c r="D41" s="227"/>
      <c r="E41" s="227">
        <v>148</v>
      </c>
      <c r="F41" s="227"/>
      <c r="G41" s="227">
        <v>61</v>
      </c>
      <c r="H41" s="227"/>
      <c r="I41" s="227">
        <v>138</v>
      </c>
      <c r="J41" s="227"/>
      <c r="K41" s="227">
        <v>112</v>
      </c>
      <c r="L41" s="227"/>
      <c r="M41" s="227">
        <v>26</v>
      </c>
      <c r="N41" s="227"/>
      <c r="O41" s="229">
        <v>66.02870813397129</v>
      </c>
      <c r="P41" s="227"/>
      <c r="Q41" s="229">
        <v>75.67567567567568</v>
      </c>
      <c r="R41" s="227"/>
      <c r="S41" s="229">
        <v>42.62295081967213</v>
      </c>
    </row>
    <row r="42" spans="1:19" ht="10.5" customHeight="1">
      <c r="A42" s="215" t="s">
        <v>39</v>
      </c>
      <c r="C42" s="227">
        <v>1431</v>
      </c>
      <c r="D42" s="227"/>
      <c r="E42" s="227">
        <v>1111</v>
      </c>
      <c r="F42" s="227"/>
      <c r="G42" s="227">
        <v>320</v>
      </c>
      <c r="H42" s="227"/>
      <c r="I42" s="227">
        <v>1254</v>
      </c>
      <c r="J42" s="227"/>
      <c r="K42" s="227">
        <v>1021</v>
      </c>
      <c r="L42" s="227"/>
      <c r="M42" s="227">
        <v>233</v>
      </c>
      <c r="N42" s="227"/>
      <c r="O42" s="229">
        <v>87.63102725366876</v>
      </c>
      <c r="P42" s="227"/>
      <c r="Q42" s="229">
        <v>91.8991899189919</v>
      </c>
      <c r="R42" s="227"/>
      <c r="S42" s="229">
        <v>72.8125</v>
      </c>
    </row>
    <row r="43" spans="1:19" ht="10.5" customHeight="1">
      <c r="A43" s="235" t="s">
        <v>26</v>
      </c>
      <c r="C43" s="236">
        <v>465</v>
      </c>
      <c r="D43" s="227"/>
      <c r="E43" s="236">
        <v>415</v>
      </c>
      <c r="F43" s="227"/>
      <c r="G43" s="236">
        <v>50</v>
      </c>
      <c r="H43" s="227"/>
      <c r="I43" s="236">
        <v>363</v>
      </c>
      <c r="J43" s="227"/>
      <c r="K43" s="236">
        <v>350</v>
      </c>
      <c r="L43" s="227"/>
      <c r="M43" s="236">
        <v>13</v>
      </c>
      <c r="N43" s="227"/>
      <c r="O43" s="237">
        <v>78.06451612903226</v>
      </c>
      <c r="P43" s="227"/>
      <c r="Q43" s="237">
        <v>84.33734939759037</v>
      </c>
      <c r="R43" s="227"/>
      <c r="S43" s="237">
        <v>26</v>
      </c>
    </row>
    <row r="44" spans="1:19" ht="10.5" customHeight="1">
      <c r="A44" s="215" t="s">
        <v>171</v>
      </c>
      <c r="C44" s="227">
        <v>938</v>
      </c>
      <c r="D44" s="227"/>
      <c r="E44" s="227">
        <v>758</v>
      </c>
      <c r="F44" s="227"/>
      <c r="G44" s="227">
        <v>180</v>
      </c>
      <c r="H44" s="227"/>
      <c r="I44" s="227">
        <v>770</v>
      </c>
      <c r="J44" s="227"/>
      <c r="K44" s="227">
        <v>666</v>
      </c>
      <c r="L44" s="227"/>
      <c r="M44" s="227">
        <v>104</v>
      </c>
      <c r="N44" s="227"/>
      <c r="O44" s="229">
        <v>82.08955223880598</v>
      </c>
      <c r="P44" s="227"/>
      <c r="Q44" s="229">
        <v>87.86279683377309</v>
      </c>
      <c r="R44" s="227"/>
      <c r="S44" s="229">
        <v>57.77777777777777</v>
      </c>
    </row>
    <row r="45" spans="1:19" ht="10.5" customHeight="1">
      <c r="A45" s="215" t="s">
        <v>40</v>
      </c>
      <c r="C45" s="227">
        <v>194</v>
      </c>
      <c r="D45" s="227"/>
      <c r="E45" s="227">
        <v>158</v>
      </c>
      <c r="F45" s="227"/>
      <c r="G45" s="227">
        <v>36</v>
      </c>
      <c r="H45" s="227"/>
      <c r="I45" s="227">
        <v>167</v>
      </c>
      <c r="J45" s="227"/>
      <c r="K45" s="227">
        <v>143</v>
      </c>
      <c r="L45" s="227"/>
      <c r="M45" s="227">
        <v>24</v>
      </c>
      <c r="N45" s="227"/>
      <c r="O45" s="229">
        <v>86.08247422680412</v>
      </c>
      <c r="P45" s="227"/>
      <c r="Q45" s="229">
        <v>90.50632911392405</v>
      </c>
      <c r="R45" s="227"/>
      <c r="S45" s="229">
        <v>66.66666666666666</v>
      </c>
    </row>
    <row r="46" spans="1:19" ht="10.5" customHeight="1">
      <c r="A46" s="215" t="s">
        <v>172</v>
      </c>
      <c r="C46" s="227">
        <v>795</v>
      </c>
      <c r="D46" s="227"/>
      <c r="E46" s="227">
        <v>710</v>
      </c>
      <c r="F46" s="227"/>
      <c r="G46" s="227">
        <v>85</v>
      </c>
      <c r="H46" s="227"/>
      <c r="I46" s="227">
        <v>634</v>
      </c>
      <c r="J46" s="227"/>
      <c r="K46" s="227">
        <v>603</v>
      </c>
      <c r="L46" s="227"/>
      <c r="M46" s="227">
        <v>31</v>
      </c>
      <c r="N46" s="227"/>
      <c r="O46" s="229">
        <v>79.74842767295598</v>
      </c>
      <c r="P46" s="227"/>
      <c r="Q46" s="229">
        <v>84.92957746478874</v>
      </c>
      <c r="R46" s="227"/>
      <c r="S46" s="229">
        <v>36.470588235294116</v>
      </c>
    </row>
    <row r="47" spans="1:19" ht="10.5" customHeight="1">
      <c r="A47" s="215" t="s">
        <v>41</v>
      </c>
      <c r="C47" s="227">
        <v>1331</v>
      </c>
      <c r="D47" s="227"/>
      <c r="E47" s="227">
        <v>988</v>
      </c>
      <c r="F47" s="227"/>
      <c r="G47" s="227">
        <v>343</v>
      </c>
      <c r="H47" s="227"/>
      <c r="I47" s="227">
        <v>1048</v>
      </c>
      <c r="J47" s="227"/>
      <c r="K47" s="227">
        <v>832</v>
      </c>
      <c r="L47" s="227"/>
      <c r="M47" s="227">
        <v>216</v>
      </c>
      <c r="N47" s="227"/>
      <c r="O47" s="229">
        <v>78.73779113448535</v>
      </c>
      <c r="P47" s="227"/>
      <c r="Q47" s="229">
        <v>84.21052631578947</v>
      </c>
      <c r="R47" s="227"/>
      <c r="S47" s="229">
        <v>62.973760932944614</v>
      </c>
    </row>
    <row r="48" spans="1:19" ht="10.5" customHeight="1">
      <c r="A48" s="235" t="s">
        <v>173</v>
      </c>
      <c r="C48" s="236">
        <v>4448</v>
      </c>
      <c r="D48" s="227"/>
      <c r="E48" s="236">
        <v>3116</v>
      </c>
      <c r="F48" s="227"/>
      <c r="G48" s="236">
        <v>1332</v>
      </c>
      <c r="H48" s="227"/>
      <c r="I48" s="236">
        <v>2982</v>
      </c>
      <c r="J48" s="227"/>
      <c r="K48" s="236">
        <v>2400</v>
      </c>
      <c r="L48" s="227"/>
      <c r="M48" s="236">
        <v>582</v>
      </c>
      <c r="N48" s="227"/>
      <c r="O48" s="237">
        <v>67.04136690647482</v>
      </c>
      <c r="P48" s="227"/>
      <c r="Q48" s="237">
        <v>77.02182284980744</v>
      </c>
      <c r="R48" s="227"/>
      <c r="S48" s="237">
        <v>43.69369369369369</v>
      </c>
    </row>
    <row r="49" spans="1:19" ht="10.5" customHeight="1">
      <c r="A49" s="215" t="s">
        <v>42</v>
      </c>
      <c r="C49" s="227">
        <v>2897</v>
      </c>
      <c r="D49" s="227"/>
      <c r="E49" s="227">
        <v>2090</v>
      </c>
      <c r="F49" s="227"/>
      <c r="G49" s="227">
        <v>807</v>
      </c>
      <c r="H49" s="227"/>
      <c r="I49" s="227">
        <v>2329</v>
      </c>
      <c r="J49" s="227"/>
      <c r="K49" s="227">
        <v>1828</v>
      </c>
      <c r="L49" s="227"/>
      <c r="M49" s="227">
        <v>501</v>
      </c>
      <c r="N49" s="227"/>
      <c r="O49" s="229">
        <v>80.39351052813255</v>
      </c>
      <c r="P49" s="227"/>
      <c r="Q49" s="229">
        <v>87.46411483253588</v>
      </c>
      <c r="R49" s="227"/>
      <c r="S49" s="229">
        <v>62.0817843866171</v>
      </c>
    </row>
    <row r="50" spans="1:19" ht="10.5" customHeight="1">
      <c r="A50" s="215" t="s">
        <v>174</v>
      </c>
      <c r="C50" s="227">
        <v>1563</v>
      </c>
      <c r="D50" s="227"/>
      <c r="E50" s="227">
        <v>1198</v>
      </c>
      <c r="F50" s="227"/>
      <c r="G50" s="227">
        <v>365</v>
      </c>
      <c r="H50" s="227"/>
      <c r="I50" s="227">
        <v>1306</v>
      </c>
      <c r="J50" s="227"/>
      <c r="K50" s="227">
        <v>1049</v>
      </c>
      <c r="L50" s="227"/>
      <c r="M50" s="227">
        <v>257</v>
      </c>
      <c r="N50" s="227"/>
      <c r="O50" s="229">
        <v>83.5572616762636</v>
      </c>
      <c r="P50" s="227"/>
      <c r="Q50" s="229">
        <v>87.56260434056762</v>
      </c>
      <c r="R50" s="227"/>
      <c r="S50" s="229">
        <v>70.41095890410959</v>
      </c>
    </row>
    <row r="51" spans="1:19" ht="10.5" customHeight="1">
      <c r="A51" s="215" t="s">
        <v>175</v>
      </c>
      <c r="C51" s="227">
        <v>1532</v>
      </c>
      <c r="D51" s="227"/>
      <c r="E51" s="227">
        <v>1132</v>
      </c>
      <c r="F51" s="227"/>
      <c r="G51" s="227">
        <v>400</v>
      </c>
      <c r="H51" s="227"/>
      <c r="I51" s="227">
        <v>1254</v>
      </c>
      <c r="J51" s="227"/>
      <c r="K51" s="227">
        <v>978</v>
      </c>
      <c r="L51" s="227"/>
      <c r="M51" s="227">
        <v>276</v>
      </c>
      <c r="N51" s="227"/>
      <c r="O51" s="229">
        <v>81.8537859007833</v>
      </c>
      <c r="P51" s="227"/>
      <c r="Q51" s="229">
        <v>86.39575971731449</v>
      </c>
      <c r="R51" s="227"/>
      <c r="S51" s="229">
        <v>69</v>
      </c>
    </row>
    <row r="52" spans="1:19" ht="10.5" customHeight="1">
      <c r="A52" s="215" t="s">
        <v>176</v>
      </c>
      <c r="C52" s="227">
        <v>1805</v>
      </c>
      <c r="D52" s="227"/>
      <c r="E52" s="227">
        <v>1422</v>
      </c>
      <c r="F52" s="227"/>
      <c r="G52" s="227">
        <v>383</v>
      </c>
      <c r="H52" s="227"/>
      <c r="I52" s="227">
        <v>1534</v>
      </c>
      <c r="J52" s="227"/>
      <c r="K52" s="227">
        <v>1293</v>
      </c>
      <c r="L52" s="227"/>
      <c r="M52" s="227">
        <v>241</v>
      </c>
      <c r="N52" s="227"/>
      <c r="O52" s="229">
        <v>84.98614958448753</v>
      </c>
      <c r="P52" s="227"/>
      <c r="Q52" s="229">
        <v>90.92827004219409</v>
      </c>
      <c r="R52" s="227"/>
      <c r="S52" s="229">
        <v>62.92428198433421</v>
      </c>
    </row>
    <row r="53" spans="1:19" ht="10.5" customHeight="1">
      <c r="A53" s="235" t="s">
        <v>177</v>
      </c>
      <c r="B53" s="323"/>
      <c r="C53" s="236">
        <v>76</v>
      </c>
      <c r="D53" s="236"/>
      <c r="E53" s="236">
        <v>61</v>
      </c>
      <c r="F53" s="236"/>
      <c r="G53" s="236">
        <v>15</v>
      </c>
      <c r="H53" s="236"/>
      <c r="I53" s="236">
        <v>55</v>
      </c>
      <c r="J53" s="236"/>
      <c r="K53" s="236">
        <v>46</v>
      </c>
      <c r="L53" s="236"/>
      <c r="M53" s="236">
        <v>9</v>
      </c>
      <c r="N53" s="236"/>
      <c r="O53" s="237">
        <v>72.36842105263158</v>
      </c>
      <c r="P53" s="236"/>
      <c r="Q53" s="237">
        <v>75.40983606557377</v>
      </c>
      <c r="R53" s="236"/>
      <c r="S53" s="237">
        <v>60</v>
      </c>
    </row>
    <row r="54" spans="1:19" ht="9.75" customHeight="1">
      <c r="A54" s="48"/>
      <c r="B54" s="36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68"/>
      <c r="P54" s="327"/>
      <c r="Q54" s="368"/>
      <c r="R54" s="327"/>
      <c r="S54" s="368"/>
    </row>
    <row r="55" spans="1:19" ht="9.75" customHeight="1">
      <c r="A55" s="215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9"/>
      <c r="P55" s="227"/>
      <c r="Q55" s="229"/>
      <c r="R55" s="227"/>
      <c r="S55" s="229"/>
    </row>
    <row r="56" ht="12.75">
      <c r="A56" s="215"/>
    </row>
    <row r="57" ht="12.75">
      <c r="A57" s="215"/>
    </row>
    <row r="58" ht="12.75">
      <c r="A58" s="215"/>
    </row>
    <row r="59" ht="12.75">
      <c r="A59" s="215"/>
    </row>
    <row r="60" ht="12.75">
      <c r="A60" s="215"/>
    </row>
    <row r="61" ht="12.75">
      <c r="A61" s="215"/>
    </row>
    <row r="62" ht="12.75">
      <c r="A62" s="215"/>
    </row>
    <row r="63" ht="12.75">
      <c r="A63" s="215"/>
    </row>
    <row r="64" ht="12.75">
      <c r="A64" s="215"/>
    </row>
    <row r="65" ht="12.75">
      <c r="A65" s="215"/>
    </row>
    <row r="66" ht="12.75">
      <c r="A66" s="215"/>
    </row>
    <row r="67" ht="12.75">
      <c r="A67" s="215"/>
    </row>
    <row r="68" ht="12.75">
      <c r="A68" s="215"/>
    </row>
    <row r="69" ht="12.75">
      <c r="A69" s="23"/>
    </row>
    <row r="70" ht="12.75">
      <c r="A70" s="23"/>
    </row>
    <row r="71" ht="12.75">
      <c r="A71" s="23"/>
    </row>
    <row r="72" ht="12.75">
      <c r="A72" s="23"/>
    </row>
    <row r="73" ht="12.75">
      <c r="A73" s="23"/>
    </row>
    <row r="74" ht="12.75">
      <c r="A74" s="23"/>
    </row>
    <row r="75" ht="12.75">
      <c r="A75" s="23"/>
    </row>
    <row r="76" ht="12.75">
      <c r="A76" s="23"/>
    </row>
    <row r="77" ht="12.75">
      <c r="A77" s="23"/>
    </row>
    <row r="78" ht="12.75">
      <c r="A78" s="23"/>
    </row>
    <row r="79" ht="12.75">
      <c r="A79" s="23"/>
    </row>
    <row r="80" ht="12.75">
      <c r="A80" s="23"/>
    </row>
    <row r="81" ht="12.75">
      <c r="A81" s="23"/>
    </row>
    <row r="82" ht="12.75">
      <c r="A82" s="23"/>
    </row>
  </sheetData>
  <printOptions/>
  <pageMargins left="0.984251968503937" right="0.5905511811023623" top="1.5748031496062993" bottom="0.5511811023622047" header="0" footer="0"/>
  <pageSetup fitToHeight="1" fitToWidth="1" horizontalDpi="600" verticalDpi="6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0.7109375" style="23" customWidth="1"/>
    <col min="2" max="2" width="0.85546875" style="23" customWidth="1"/>
    <col min="3" max="3" width="6.28125" style="290" customWidth="1"/>
    <col min="4" max="4" width="0.85546875" style="23" customWidth="1"/>
    <col min="5" max="5" width="6.28125" style="290" customWidth="1"/>
    <col min="6" max="6" width="0.85546875" style="23" customWidth="1"/>
    <col min="7" max="7" width="6.421875" style="290" customWidth="1"/>
    <col min="8" max="8" width="0.85546875" style="23" customWidth="1"/>
    <col min="9" max="9" width="6.28125" style="290" customWidth="1"/>
    <col min="10" max="10" width="0.85546875" style="23" customWidth="1"/>
    <col min="11" max="11" width="6.28125" style="290" customWidth="1"/>
    <col min="12" max="12" width="0.85546875" style="23" customWidth="1"/>
    <col min="13" max="13" width="6.421875" style="290" customWidth="1"/>
    <col min="14" max="14" width="0.85546875" style="23" customWidth="1"/>
    <col min="15" max="15" width="6.28125" style="258" customWidth="1"/>
    <col min="16" max="16" width="0.85546875" style="23" customWidth="1"/>
    <col min="17" max="17" width="6.28125" style="258" customWidth="1"/>
    <col min="18" max="18" width="0.85546875" style="23" customWidth="1"/>
    <col min="19" max="19" width="6.421875" style="258" customWidth="1"/>
    <col min="20" max="16384" width="11.421875" style="23" customWidth="1"/>
  </cols>
  <sheetData>
    <row r="1" spans="1:76" s="332" customFormat="1" ht="17.25" customHeight="1">
      <c r="A1" s="19" t="s">
        <v>214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343"/>
      <c r="P1" s="343"/>
      <c r="Q1" s="343"/>
      <c r="R1" s="343"/>
      <c r="S1" s="343"/>
      <c r="T1" s="283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330"/>
      <c r="AY1" s="330"/>
      <c r="AZ1" s="330"/>
      <c r="BA1" s="330"/>
      <c r="BB1" s="330"/>
      <c r="BC1" s="330"/>
      <c r="BD1" s="330"/>
      <c r="BE1" s="330"/>
      <c r="BF1" s="330"/>
      <c r="BG1" s="330"/>
      <c r="BH1" s="330"/>
      <c r="BI1" s="330"/>
      <c r="BJ1" s="330"/>
      <c r="BK1" s="330"/>
      <c r="BL1" s="330"/>
      <c r="BM1" s="330"/>
      <c r="BN1" s="330"/>
      <c r="BO1" s="330"/>
      <c r="BP1" s="330"/>
      <c r="BQ1" s="330"/>
      <c r="BR1" s="330"/>
      <c r="BS1" s="330"/>
      <c r="BT1" s="330"/>
      <c r="BU1" s="330"/>
      <c r="BV1" s="330"/>
      <c r="BW1" s="330"/>
      <c r="BX1" s="330"/>
    </row>
    <row r="2" spans="1:76" s="332" customFormat="1" ht="17.25" customHeight="1">
      <c r="A2" s="19" t="s">
        <v>209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344"/>
      <c r="P2" s="344"/>
      <c r="Q2" s="344"/>
      <c r="R2" s="344"/>
      <c r="S2" s="344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0"/>
      <c r="BL2" s="330"/>
      <c r="BM2" s="330"/>
      <c r="BN2" s="330"/>
      <c r="BO2" s="330"/>
      <c r="BP2" s="330"/>
      <c r="BQ2" s="330"/>
      <c r="BR2" s="330"/>
      <c r="BS2" s="330"/>
      <c r="BT2" s="330"/>
      <c r="BU2" s="330"/>
      <c r="BV2" s="330"/>
      <c r="BW2" s="330"/>
      <c r="BX2" s="330"/>
    </row>
    <row r="3" spans="1:76" s="332" customFormat="1" ht="17.25" customHeight="1">
      <c r="A3" s="19" t="s">
        <v>210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344"/>
      <c r="P3" s="344"/>
      <c r="Q3" s="344"/>
      <c r="R3" s="344"/>
      <c r="S3" s="344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30"/>
      <c r="BF3" s="330"/>
      <c r="BG3" s="330"/>
      <c r="BH3" s="330"/>
      <c r="BI3" s="330"/>
      <c r="BJ3" s="330"/>
      <c r="BK3" s="330"/>
      <c r="BL3" s="330"/>
      <c r="BM3" s="330"/>
      <c r="BN3" s="330"/>
      <c r="BO3" s="330"/>
      <c r="BP3" s="330"/>
      <c r="BQ3" s="330"/>
      <c r="BR3" s="330"/>
      <c r="BS3" s="330"/>
      <c r="BT3" s="330"/>
      <c r="BU3" s="330"/>
      <c r="BV3" s="330"/>
      <c r="BW3" s="330"/>
      <c r="BX3" s="330"/>
    </row>
    <row r="4" spans="1:20" s="290" customFormat="1" ht="15.75" customHeight="1" thickBot="1">
      <c r="A4" s="289" t="s">
        <v>62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69"/>
      <c r="P4" s="320"/>
      <c r="Q4" s="369"/>
      <c r="R4" s="320"/>
      <c r="S4" s="369"/>
      <c r="T4" s="330"/>
    </row>
    <row r="5" spans="1:20" s="295" customFormat="1" ht="10.5" customHeight="1">
      <c r="A5" s="291" t="s">
        <v>24</v>
      </c>
      <c r="B5" s="291"/>
      <c r="C5" s="347" t="s">
        <v>187</v>
      </c>
      <c r="D5" s="348"/>
      <c r="E5" s="348"/>
      <c r="F5" s="348"/>
      <c r="G5" s="348"/>
      <c r="H5" s="293"/>
      <c r="I5" s="347" t="s">
        <v>188</v>
      </c>
      <c r="J5" s="348"/>
      <c r="K5" s="348"/>
      <c r="L5" s="348"/>
      <c r="M5" s="348"/>
      <c r="N5" s="291"/>
      <c r="O5" s="370" t="s">
        <v>197</v>
      </c>
      <c r="P5" s="347"/>
      <c r="Q5" s="371"/>
      <c r="R5" s="348"/>
      <c r="S5" s="371"/>
      <c r="T5" s="372"/>
    </row>
    <row r="6" spans="3:20" s="295" customFormat="1" ht="10.5" customHeight="1">
      <c r="C6" s="350" t="s">
        <v>23</v>
      </c>
      <c r="D6" s="298"/>
      <c r="E6" s="350" t="s">
        <v>122</v>
      </c>
      <c r="F6" s="298"/>
      <c r="G6" s="350" t="s">
        <v>146</v>
      </c>
      <c r="H6" s="298"/>
      <c r="I6" s="350" t="s">
        <v>23</v>
      </c>
      <c r="J6" s="298"/>
      <c r="K6" s="350" t="s">
        <v>122</v>
      </c>
      <c r="L6" s="351"/>
      <c r="M6" s="350" t="s">
        <v>146</v>
      </c>
      <c r="N6" s="351"/>
      <c r="O6" s="350" t="s">
        <v>23</v>
      </c>
      <c r="P6" s="298"/>
      <c r="Q6" s="350" t="s">
        <v>122</v>
      </c>
      <c r="R6" s="351"/>
      <c r="S6" s="373" t="s">
        <v>146</v>
      </c>
      <c r="T6" s="358"/>
    </row>
    <row r="7" spans="1:20" s="295" customFormat="1" ht="10.5" customHeight="1">
      <c r="A7" s="374"/>
      <c r="C7" s="315"/>
      <c r="D7" s="299"/>
      <c r="E7" s="315"/>
      <c r="F7" s="299"/>
      <c r="G7" s="315" t="s">
        <v>148</v>
      </c>
      <c r="H7" s="299"/>
      <c r="I7" s="315"/>
      <c r="J7" s="299"/>
      <c r="K7" s="315"/>
      <c r="L7" s="299"/>
      <c r="M7" s="315" t="s">
        <v>148</v>
      </c>
      <c r="N7" s="299"/>
      <c r="O7" s="316"/>
      <c r="P7" s="299"/>
      <c r="Q7" s="316"/>
      <c r="R7" s="299"/>
      <c r="S7" s="316" t="s">
        <v>148</v>
      </c>
      <c r="T7" s="317"/>
    </row>
    <row r="8" spans="1:19" ht="11.25" customHeight="1">
      <c r="A8" s="241" t="s">
        <v>19</v>
      </c>
      <c r="B8" s="141"/>
      <c r="C8" s="251">
        <v>42825</v>
      </c>
      <c r="D8" s="320"/>
      <c r="E8" s="251">
        <v>33795</v>
      </c>
      <c r="F8" s="243"/>
      <c r="G8" s="251">
        <v>9030</v>
      </c>
      <c r="H8" s="243"/>
      <c r="I8" s="251">
        <v>34539</v>
      </c>
      <c r="J8" s="243"/>
      <c r="K8" s="251">
        <v>28951</v>
      </c>
      <c r="L8" s="243"/>
      <c r="M8" s="251">
        <v>5588</v>
      </c>
      <c r="N8" s="141"/>
      <c r="O8" s="319">
        <v>80.65148861646234</v>
      </c>
      <c r="P8" s="244"/>
      <c r="Q8" s="319">
        <v>85.66651871578635</v>
      </c>
      <c r="R8" s="244"/>
      <c r="S8" s="319">
        <v>61.88261351052049</v>
      </c>
    </row>
    <row r="9" spans="1:19" ht="10.5" customHeight="1">
      <c r="A9" s="215" t="s">
        <v>27</v>
      </c>
      <c r="C9" s="227">
        <v>818</v>
      </c>
      <c r="D9" s="290"/>
      <c r="E9" s="227">
        <v>635</v>
      </c>
      <c r="F9" s="227"/>
      <c r="G9" s="227">
        <v>183</v>
      </c>
      <c r="H9" s="227"/>
      <c r="I9" s="227">
        <v>652</v>
      </c>
      <c r="J9" s="227"/>
      <c r="K9" s="227">
        <v>523</v>
      </c>
      <c r="L9" s="227"/>
      <c r="M9" s="227">
        <v>129</v>
      </c>
      <c r="O9" s="321">
        <v>79.70660146699267</v>
      </c>
      <c r="P9" s="221"/>
      <c r="Q9" s="321">
        <v>82.36220472440945</v>
      </c>
      <c r="R9" s="221"/>
      <c r="S9" s="321">
        <v>70.49180327868852</v>
      </c>
    </row>
    <row r="10" spans="1:21" ht="10.5" customHeight="1">
      <c r="A10" s="215" t="s">
        <v>151</v>
      </c>
      <c r="C10" s="227">
        <v>733</v>
      </c>
      <c r="D10" s="290"/>
      <c r="E10" s="227">
        <v>574</v>
      </c>
      <c r="F10" s="227"/>
      <c r="G10" s="227">
        <v>159</v>
      </c>
      <c r="H10" s="227"/>
      <c r="I10" s="227">
        <v>617</v>
      </c>
      <c r="J10" s="227"/>
      <c r="K10" s="227">
        <v>500</v>
      </c>
      <c r="L10" s="227"/>
      <c r="M10" s="227">
        <v>117</v>
      </c>
      <c r="O10" s="321">
        <v>84.17462482946793</v>
      </c>
      <c r="P10" s="221"/>
      <c r="Q10" s="321">
        <v>87.10801393728222</v>
      </c>
      <c r="R10" s="221"/>
      <c r="S10" s="321">
        <v>73.58490566037736</v>
      </c>
      <c r="U10" s="290"/>
    </row>
    <row r="11" spans="1:19" ht="10.5" customHeight="1">
      <c r="A11" s="215" t="s">
        <v>28</v>
      </c>
      <c r="C11" s="227">
        <v>497</v>
      </c>
      <c r="D11" s="290"/>
      <c r="E11" s="227">
        <v>348</v>
      </c>
      <c r="F11" s="227"/>
      <c r="G11" s="227">
        <v>149</v>
      </c>
      <c r="H11" s="227"/>
      <c r="I11" s="227">
        <v>274</v>
      </c>
      <c r="J11" s="227"/>
      <c r="K11" s="227">
        <v>241</v>
      </c>
      <c r="L11" s="227"/>
      <c r="M11" s="227">
        <v>33</v>
      </c>
      <c r="O11" s="321">
        <v>55.13078470824949</v>
      </c>
      <c r="P11" s="221"/>
      <c r="Q11" s="321">
        <v>69.25287356321839</v>
      </c>
      <c r="R11" s="221"/>
      <c r="S11" s="321">
        <v>22.14765100671141</v>
      </c>
    </row>
    <row r="12" spans="1:19" ht="10.5" customHeight="1">
      <c r="A12" s="215" t="s">
        <v>29</v>
      </c>
      <c r="C12" s="227">
        <v>991</v>
      </c>
      <c r="D12" s="290"/>
      <c r="E12" s="227">
        <v>904</v>
      </c>
      <c r="F12" s="227"/>
      <c r="G12" s="227">
        <v>87</v>
      </c>
      <c r="H12" s="227"/>
      <c r="I12" s="227">
        <v>816</v>
      </c>
      <c r="J12" s="227"/>
      <c r="K12" s="227">
        <v>780</v>
      </c>
      <c r="L12" s="227"/>
      <c r="M12" s="227">
        <v>36</v>
      </c>
      <c r="O12" s="321">
        <v>82.34106962663977</v>
      </c>
      <c r="P12" s="221"/>
      <c r="Q12" s="321">
        <v>86.28318584070797</v>
      </c>
      <c r="R12" s="221"/>
      <c r="S12" s="321">
        <v>41.37931034482759</v>
      </c>
    </row>
    <row r="13" spans="1:19" ht="10.5" customHeight="1">
      <c r="A13" s="235" t="s">
        <v>152</v>
      </c>
      <c r="C13" s="236">
        <v>1593</v>
      </c>
      <c r="D13" s="290"/>
      <c r="E13" s="236">
        <v>1278</v>
      </c>
      <c r="F13" s="227"/>
      <c r="G13" s="236">
        <v>315</v>
      </c>
      <c r="H13" s="227"/>
      <c r="I13" s="236">
        <v>1332</v>
      </c>
      <c r="J13" s="227"/>
      <c r="K13" s="236">
        <v>1115</v>
      </c>
      <c r="L13" s="327"/>
      <c r="M13" s="236">
        <v>217</v>
      </c>
      <c r="O13" s="322">
        <v>83.61581920903954</v>
      </c>
      <c r="P13" s="221"/>
      <c r="Q13" s="322">
        <v>87.24569640062599</v>
      </c>
      <c r="R13" s="221"/>
      <c r="S13" s="322">
        <v>68.88888888888889</v>
      </c>
    </row>
    <row r="14" spans="1:19" ht="10.5" customHeight="1">
      <c r="A14" s="215" t="s">
        <v>30</v>
      </c>
      <c r="C14" s="227">
        <v>1484</v>
      </c>
      <c r="D14" s="290"/>
      <c r="E14" s="227">
        <v>1365</v>
      </c>
      <c r="F14" s="227"/>
      <c r="G14" s="227">
        <v>119</v>
      </c>
      <c r="H14" s="227"/>
      <c r="I14" s="227">
        <v>1202</v>
      </c>
      <c r="J14" s="227"/>
      <c r="K14" s="227">
        <v>1159</v>
      </c>
      <c r="L14" s="327"/>
      <c r="M14" s="227">
        <v>43</v>
      </c>
      <c r="O14" s="321">
        <v>80.99730458221023</v>
      </c>
      <c r="P14" s="221"/>
      <c r="Q14" s="321">
        <v>84.9084249084249</v>
      </c>
      <c r="R14" s="221"/>
      <c r="S14" s="321">
        <v>36.134453781512605</v>
      </c>
    </row>
    <row r="15" spans="1:19" ht="10.5" customHeight="1">
      <c r="A15" s="215" t="s">
        <v>153</v>
      </c>
      <c r="C15" s="227">
        <v>403</v>
      </c>
      <c r="D15" s="290"/>
      <c r="E15" s="227">
        <v>311</v>
      </c>
      <c r="F15" s="227"/>
      <c r="G15" s="227">
        <v>92</v>
      </c>
      <c r="H15" s="227"/>
      <c r="I15" s="227">
        <v>354</v>
      </c>
      <c r="J15" s="227"/>
      <c r="K15" s="227">
        <v>288</v>
      </c>
      <c r="L15" s="227"/>
      <c r="M15" s="227">
        <v>66</v>
      </c>
      <c r="O15" s="321">
        <v>87.84119106699751</v>
      </c>
      <c r="P15" s="221"/>
      <c r="Q15" s="321">
        <v>92.60450160771704</v>
      </c>
      <c r="R15" s="221"/>
      <c r="S15" s="321">
        <v>71.73913043478261</v>
      </c>
    </row>
    <row r="16" spans="1:19" ht="10.5" customHeight="1">
      <c r="A16" s="215" t="s">
        <v>31</v>
      </c>
      <c r="C16" s="227">
        <v>1207</v>
      </c>
      <c r="D16" s="290"/>
      <c r="E16" s="227">
        <v>876</v>
      </c>
      <c r="F16" s="227"/>
      <c r="G16" s="227">
        <v>331</v>
      </c>
      <c r="H16" s="227"/>
      <c r="I16" s="227">
        <v>1009</v>
      </c>
      <c r="J16" s="227"/>
      <c r="K16" s="227">
        <v>794</v>
      </c>
      <c r="L16" s="227"/>
      <c r="M16" s="227">
        <v>215</v>
      </c>
      <c r="O16" s="321">
        <v>83.59569179784589</v>
      </c>
      <c r="P16" s="221"/>
      <c r="Q16" s="321">
        <v>90.6392694063927</v>
      </c>
      <c r="R16" s="221"/>
      <c r="S16" s="321">
        <v>64.95468277945619</v>
      </c>
    </row>
    <row r="17" spans="1:19" ht="10.5" customHeight="1">
      <c r="A17" s="215" t="s">
        <v>32</v>
      </c>
      <c r="C17" s="227">
        <v>517</v>
      </c>
      <c r="D17" s="290"/>
      <c r="E17" s="227">
        <v>386</v>
      </c>
      <c r="F17" s="227"/>
      <c r="G17" s="227">
        <v>131</v>
      </c>
      <c r="H17" s="227"/>
      <c r="I17" s="227">
        <v>413</v>
      </c>
      <c r="J17" s="227"/>
      <c r="K17" s="227">
        <v>344</v>
      </c>
      <c r="L17" s="227"/>
      <c r="M17" s="227">
        <v>69</v>
      </c>
      <c r="O17" s="321">
        <v>79.88394584139265</v>
      </c>
      <c r="P17" s="221"/>
      <c r="Q17" s="321">
        <v>89.11917098445595</v>
      </c>
      <c r="R17" s="221"/>
      <c r="S17" s="321">
        <v>52.67175572519084</v>
      </c>
    </row>
    <row r="18" spans="1:19" ht="10.5" customHeight="1">
      <c r="A18" s="235" t="s">
        <v>154</v>
      </c>
      <c r="C18" s="236">
        <v>856</v>
      </c>
      <c r="D18" s="290"/>
      <c r="E18" s="236">
        <v>638</v>
      </c>
      <c r="F18" s="227"/>
      <c r="G18" s="236">
        <v>218</v>
      </c>
      <c r="H18" s="227"/>
      <c r="I18" s="236">
        <v>681</v>
      </c>
      <c r="J18" s="227"/>
      <c r="K18" s="236">
        <v>534</v>
      </c>
      <c r="L18" s="227"/>
      <c r="M18" s="236">
        <v>147</v>
      </c>
      <c r="O18" s="322">
        <v>79.55607476635514</v>
      </c>
      <c r="P18" s="221"/>
      <c r="Q18" s="322">
        <v>83.69905956112854</v>
      </c>
      <c r="R18" s="221"/>
      <c r="S18" s="322">
        <v>67.43119266055045</v>
      </c>
    </row>
    <row r="19" spans="1:19" ht="10.5" customHeight="1">
      <c r="A19" s="215" t="s">
        <v>155</v>
      </c>
      <c r="C19" s="227">
        <v>1733</v>
      </c>
      <c r="D19" s="290"/>
      <c r="E19" s="227">
        <v>1360</v>
      </c>
      <c r="F19" s="227"/>
      <c r="G19" s="227">
        <v>373</v>
      </c>
      <c r="H19" s="227"/>
      <c r="I19" s="227">
        <v>1559</v>
      </c>
      <c r="J19" s="227"/>
      <c r="K19" s="227">
        <v>1284</v>
      </c>
      <c r="L19" s="227"/>
      <c r="M19" s="227">
        <v>275</v>
      </c>
      <c r="O19" s="321">
        <v>89.9596076168494</v>
      </c>
      <c r="P19" s="221"/>
      <c r="Q19" s="321">
        <v>94.41176470588235</v>
      </c>
      <c r="R19" s="221"/>
      <c r="S19" s="321">
        <v>73.7265415549598</v>
      </c>
    </row>
    <row r="20" spans="1:19" ht="10.5" customHeight="1">
      <c r="A20" s="215" t="s">
        <v>33</v>
      </c>
      <c r="C20" s="227">
        <v>2650</v>
      </c>
      <c r="D20" s="290"/>
      <c r="E20" s="227">
        <v>2100</v>
      </c>
      <c r="F20" s="227"/>
      <c r="G20" s="227">
        <v>550</v>
      </c>
      <c r="H20" s="227"/>
      <c r="I20" s="227">
        <v>2126</v>
      </c>
      <c r="J20" s="227"/>
      <c r="K20" s="227">
        <v>1786</v>
      </c>
      <c r="L20" s="227"/>
      <c r="M20" s="227">
        <v>340</v>
      </c>
      <c r="O20" s="321">
        <v>80.22641509433961</v>
      </c>
      <c r="P20" s="221"/>
      <c r="Q20" s="321">
        <v>85.04761904761905</v>
      </c>
      <c r="R20" s="221"/>
      <c r="S20" s="321">
        <v>61.81818181818181</v>
      </c>
    </row>
    <row r="21" spans="1:19" ht="10.5" customHeight="1">
      <c r="A21" s="215" t="s">
        <v>156</v>
      </c>
      <c r="C21" s="227">
        <v>711</v>
      </c>
      <c r="D21" s="290"/>
      <c r="E21" s="227">
        <v>524</v>
      </c>
      <c r="F21" s="227"/>
      <c r="G21" s="227">
        <v>187</v>
      </c>
      <c r="H21" s="227"/>
      <c r="I21" s="227">
        <v>391</v>
      </c>
      <c r="J21" s="227"/>
      <c r="K21" s="227">
        <v>341</v>
      </c>
      <c r="L21" s="227"/>
      <c r="M21" s="227">
        <v>50</v>
      </c>
      <c r="O21" s="321">
        <v>54.9929676511955</v>
      </c>
      <c r="P21" s="221"/>
      <c r="Q21" s="321">
        <v>65.07633587786259</v>
      </c>
      <c r="R21" s="221"/>
      <c r="S21" s="321">
        <v>26.737967914438503</v>
      </c>
    </row>
    <row r="22" spans="1:19" ht="10.5" customHeight="1">
      <c r="A22" s="215" t="s">
        <v>35</v>
      </c>
      <c r="C22" s="227">
        <v>1094</v>
      </c>
      <c r="D22" s="290"/>
      <c r="E22" s="227">
        <v>805</v>
      </c>
      <c r="F22" s="227"/>
      <c r="G22" s="227">
        <v>289</v>
      </c>
      <c r="H22" s="227"/>
      <c r="I22" s="227">
        <v>889</v>
      </c>
      <c r="J22" s="227"/>
      <c r="K22" s="227">
        <v>686</v>
      </c>
      <c r="L22" s="227"/>
      <c r="M22" s="227">
        <v>203</v>
      </c>
      <c r="O22" s="321">
        <v>81.26142595978062</v>
      </c>
      <c r="P22" s="221"/>
      <c r="Q22" s="321">
        <v>85.21739130434783</v>
      </c>
      <c r="R22" s="221"/>
      <c r="S22" s="321">
        <v>70.24221453287197</v>
      </c>
    </row>
    <row r="23" spans="1:19" ht="10.5" customHeight="1">
      <c r="A23" s="235" t="s">
        <v>157</v>
      </c>
      <c r="C23" s="236">
        <v>507</v>
      </c>
      <c r="D23" s="290"/>
      <c r="E23" s="236">
        <v>476</v>
      </c>
      <c r="F23" s="227"/>
      <c r="G23" s="236">
        <v>31</v>
      </c>
      <c r="H23" s="227"/>
      <c r="I23" s="236">
        <v>448</v>
      </c>
      <c r="J23" s="227"/>
      <c r="K23" s="236">
        <v>430</v>
      </c>
      <c r="L23" s="227"/>
      <c r="M23" s="236">
        <v>18</v>
      </c>
      <c r="O23" s="322">
        <v>88.3629191321499</v>
      </c>
      <c r="P23" s="221"/>
      <c r="Q23" s="322">
        <v>90.33613445378151</v>
      </c>
      <c r="R23" s="221"/>
      <c r="S23" s="322">
        <v>58.06451612903226</v>
      </c>
    </row>
    <row r="24" spans="1:19" ht="10.5" customHeight="1">
      <c r="A24" s="215" t="s">
        <v>36</v>
      </c>
      <c r="C24" s="227">
        <v>1349</v>
      </c>
      <c r="D24" s="290"/>
      <c r="E24" s="227">
        <v>1054</v>
      </c>
      <c r="F24" s="227"/>
      <c r="G24" s="227">
        <v>295</v>
      </c>
      <c r="H24" s="227"/>
      <c r="I24" s="227">
        <v>942</v>
      </c>
      <c r="J24" s="227"/>
      <c r="K24" s="227">
        <v>786</v>
      </c>
      <c r="L24" s="227"/>
      <c r="M24" s="227">
        <v>156</v>
      </c>
      <c r="O24" s="321">
        <v>69.8295033358043</v>
      </c>
      <c r="P24" s="221"/>
      <c r="Q24" s="321">
        <v>74.573055028463</v>
      </c>
      <c r="R24" s="221"/>
      <c r="S24" s="321">
        <v>52.88135593220339</v>
      </c>
    </row>
    <row r="25" spans="1:19" ht="10.5" customHeight="1">
      <c r="A25" s="215" t="s">
        <v>158</v>
      </c>
      <c r="C25" s="227">
        <v>503</v>
      </c>
      <c r="D25" s="290"/>
      <c r="E25" s="227">
        <v>349</v>
      </c>
      <c r="F25" s="227"/>
      <c r="G25" s="227">
        <v>154</v>
      </c>
      <c r="H25" s="227"/>
      <c r="I25" s="227">
        <v>391</v>
      </c>
      <c r="J25" s="227"/>
      <c r="K25" s="227">
        <v>304</v>
      </c>
      <c r="L25" s="227"/>
      <c r="M25" s="227">
        <v>87</v>
      </c>
      <c r="O25" s="321">
        <v>77.73359840954275</v>
      </c>
      <c r="P25" s="221"/>
      <c r="Q25" s="321">
        <v>87.10601719197709</v>
      </c>
      <c r="R25" s="221"/>
      <c r="S25" s="321">
        <v>56.493506493506494</v>
      </c>
    </row>
    <row r="26" spans="1:19" ht="10.5" customHeight="1">
      <c r="A26" s="215" t="s">
        <v>159</v>
      </c>
      <c r="C26" s="227">
        <v>568</v>
      </c>
      <c r="D26" s="290"/>
      <c r="E26" s="227">
        <v>434</v>
      </c>
      <c r="F26" s="227"/>
      <c r="G26" s="227">
        <v>134</v>
      </c>
      <c r="H26" s="227"/>
      <c r="I26" s="227">
        <v>469</v>
      </c>
      <c r="J26" s="227"/>
      <c r="K26" s="227">
        <v>386</v>
      </c>
      <c r="L26" s="227"/>
      <c r="M26" s="227">
        <v>83</v>
      </c>
      <c r="O26" s="321">
        <v>82.57042253521126</v>
      </c>
      <c r="P26" s="221"/>
      <c r="Q26" s="321">
        <v>88.94009216589862</v>
      </c>
      <c r="R26" s="221"/>
      <c r="S26" s="321">
        <v>61.940298507462686</v>
      </c>
    </row>
    <row r="27" spans="1:19" ht="10.5" customHeight="1">
      <c r="A27" s="215" t="s">
        <v>160</v>
      </c>
      <c r="C27" s="227">
        <v>741</v>
      </c>
      <c r="D27" s="290"/>
      <c r="E27" s="227">
        <v>562</v>
      </c>
      <c r="F27" s="227"/>
      <c r="G27" s="227">
        <v>179</v>
      </c>
      <c r="H27" s="227"/>
      <c r="I27" s="227">
        <v>628</v>
      </c>
      <c r="J27" s="227"/>
      <c r="K27" s="227">
        <v>517</v>
      </c>
      <c r="L27" s="227"/>
      <c r="M27" s="227">
        <v>111</v>
      </c>
      <c r="O27" s="321">
        <v>84.75033738191632</v>
      </c>
      <c r="P27" s="221"/>
      <c r="Q27" s="321">
        <v>91.99288256227757</v>
      </c>
      <c r="R27" s="221"/>
      <c r="S27" s="321">
        <v>62.01117318435754</v>
      </c>
    </row>
    <row r="28" spans="1:19" ht="10.5" customHeight="1">
      <c r="A28" s="235" t="s">
        <v>161</v>
      </c>
      <c r="C28" s="236">
        <v>404</v>
      </c>
      <c r="D28" s="290"/>
      <c r="E28" s="236">
        <v>330</v>
      </c>
      <c r="F28" s="227"/>
      <c r="G28" s="236">
        <v>74</v>
      </c>
      <c r="H28" s="327"/>
      <c r="I28" s="236">
        <v>354</v>
      </c>
      <c r="J28" s="227"/>
      <c r="K28" s="236">
        <v>309</v>
      </c>
      <c r="L28" s="227"/>
      <c r="M28" s="236">
        <v>45</v>
      </c>
      <c r="O28" s="322">
        <v>87.62376237623762</v>
      </c>
      <c r="P28" s="221"/>
      <c r="Q28" s="322">
        <v>93.63636363636364</v>
      </c>
      <c r="R28" s="221"/>
      <c r="S28" s="322">
        <v>60.810810810810814</v>
      </c>
    </row>
    <row r="29" spans="1:19" ht="10.5" customHeight="1">
      <c r="A29" s="215" t="s">
        <v>162</v>
      </c>
      <c r="C29" s="227">
        <v>977</v>
      </c>
      <c r="D29" s="290"/>
      <c r="E29" s="227">
        <v>760</v>
      </c>
      <c r="F29" s="227"/>
      <c r="G29" s="227">
        <v>217</v>
      </c>
      <c r="H29" s="227"/>
      <c r="I29" s="227">
        <v>854</v>
      </c>
      <c r="J29" s="227"/>
      <c r="K29" s="227">
        <v>679</v>
      </c>
      <c r="L29" s="227"/>
      <c r="M29" s="375">
        <v>175</v>
      </c>
      <c r="O29" s="321">
        <v>87.41044012282498</v>
      </c>
      <c r="P29" s="221"/>
      <c r="Q29" s="321">
        <v>89.34210526315789</v>
      </c>
      <c r="R29" s="221"/>
      <c r="S29" s="321">
        <v>80.64516129032258</v>
      </c>
    </row>
    <row r="30" spans="1:19" ht="10.5" customHeight="1">
      <c r="A30" s="215" t="s">
        <v>163</v>
      </c>
      <c r="C30" s="227">
        <v>342</v>
      </c>
      <c r="D30" s="290"/>
      <c r="E30" s="227">
        <v>283</v>
      </c>
      <c r="F30" s="227"/>
      <c r="G30" s="227">
        <v>59</v>
      </c>
      <c r="H30" s="227"/>
      <c r="I30" s="227">
        <v>284</v>
      </c>
      <c r="J30" s="227"/>
      <c r="K30" s="227">
        <v>251</v>
      </c>
      <c r="L30" s="227"/>
      <c r="M30" s="227">
        <v>33</v>
      </c>
      <c r="O30" s="321">
        <v>83.04093567251462</v>
      </c>
      <c r="P30" s="221"/>
      <c r="Q30" s="321">
        <v>88.69257950530034</v>
      </c>
      <c r="R30" s="221"/>
      <c r="S30" s="321">
        <v>55.932203389830505</v>
      </c>
    </row>
    <row r="31" spans="1:19" ht="10.5" customHeight="1">
      <c r="A31" s="215" t="s">
        <v>164</v>
      </c>
      <c r="C31" s="227">
        <v>666</v>
      </c>
      <c r="D31" s="290"/>
      <c r="E31" s="227">
        <v>510</v>
      </c>
      <c r="F31" s="227"/>
      <c r="G31" s="227">
        <v>156</v>
      </c>
      <c r="H31" s="227"/>
      <c r="I31" s="227">
        <v>514</v>
      </c>
      <c r="J31" s="227"/>
      <c r="K31" s="227">
        <v>427</v>
      </c>
      <c r="L31" s="227"/>
      <c r="M31" s="227">
        <v>87</v>
      </c>
      <c r="O31" s="321">
        <v>77.17717717717719</v>
      </c>
      <c r="P31" s="221"/>
      <c r="Q31" s="321">
        <v>83.72549019607844</v>
      </c>
      <c r="R31" s="221"/>
      <c r="S31" s="321">
        <v>55.769230769230774</v>
      </c>
    </row>
    <row r="32" spans="1:19" ht="10.5" customHeight="1">
      <c r="A32" s="215" t="s">
        <v>165</v>
      </c>
      <c r="C32" s="227">
        <v>316</v>
      </c>
      <c r="D32" s="290"/>
      <c r="E32" s="227">
        <v>292</v>
      </c>
      <c r="F32" s="227"/>
      <c r="G32" s="227">
        <v>24</v>
      </c>
      <c r="H32" s="227"/>
      <c r="I32" s="227">
        <v>272</v>
      </c>
      <c r="J32" s="227"/>
      <c r="K32" s="227">
        <v>259</v>
      </c>
      <c r="L32" s="227"/>
      <c r="M32" s="227">
        <v>13</v>
      </c>
      <c r="O32" s="321">
        <v>86.07594936708861</v>
      </c>
      <c r="P32" s="221"/>
      <c r="Q32" s="321">
        <v>88.6986301369863</v>
      </c>
      <c r="R32" s="221"/>
      <c r="S32" s="321">
        <v>54.166666666666664</v>
      </c>
    </row>
    <row r="33" spans="1:19" ht="10.5" customHeight="1">
      <c r="A33" s="235" t="s">
        <v>166</v>
      </c>
      <c r="C33" s="236">
        <v>1258</v>
      </c>
      <c r="D33" s="290"/>
      <c r="E33" s="236">
        <v>965</v>
      </c>
      <c r="F33" s="227"/>
      <c r="G33" s="236">
        <v>293</v>
      </c>
      <c r="H33" s="227"/>
      <c r="I33" s="236">
        <v>1057</v>
      </c>
      <c r="J33" s="227"/>
      <c r="K33" s="236">
        <v>877</v>
      </c>
      <c r="L33" s="227"/>
      <c r="M33" s="236">
        <v>180</v>
      </c>
      <c r="O33" s="322">
        <v>84.02225755166933</v>
      </c>
      <c r="P33" s="221"/>
      <c r="Q33" s="322">
        <v>90.88082901554404</v>
      </c>
      <c r="R33" s="221"/>
      <c r="S33" s="322">
        <v>61.43344709897611</v>
      </c>
    </row>
    <row r="34" spans="1:19" ht="10.5" customHeight="1">
      <c r="A34" s="215" t="s">
        <v>167</v>
      </c>
      <c r="C34" s="227">
        <v>597</v>
      </c>
      <c r="D34" s="290"/>
      <c r="E34" s="227">
        <v>471</v>
      </c>
      <c r="F34" s="227"/>
      <c r="G34" s="227">
        <v>126</v>
      </c>
      <c r="H34" s="227"/>
      <c r="I34" s="227">
        <v>551</v>
      </c>
      <c r="J34" s="227"/>
      <c r="K34" s="227">
        <v>445</v>
      </c>
      <c r="L34" s="227"/>
      <c r="M34" s="227">
        <v>106</v>
      </c>
      <c r="O34" s="321">
        <v>92.29480737018424</v>
      </c>
      <c r="P34" s="221"/>
      <c r="Q34" s="321">
        <v>94.47983014861995</v>
      </c>
      <c r="R34" s="221"/>
      <c r="S34" s="321">
        <v>84.12698412698413</v>
      </c>
    </row>
    <row r="35" spans="1:19" ht="10.5" customHeight="1">
      <c r="A35" s="215" t="s">
        <v>25</v>
      </c>
      <c r="C35" s="227">
        <v>1074</v>
      </c>
      <c r="D35" s="290"/>
      <c r="E35" s="227">
        <v>829</v>
      </c>
      <c r="F35" s="227"/>
      <c r="G35" s="227">
        <v>245</v>
      </c>
      <c r="H35" s="227"/>
      <c r="I35" s="227">
        <v>898</v>
      </c>
      <c r="J35" s="227"/>
      <c r="K35" s="227">
        <v>727</v>
      </c>
      <c r="L35" s="227"/>
      <c r="M35" s="227">
        <v>171</v>
      </c>
      <c r="O35" s="321">
        <v>83.61266294227188</v>
      </c>
      <c r="P35" s="221"/>
      <c r="Q35" s="321">
        <v>87.69601930036188</v>
      </c>
      <c r="R35" s="221"/>
      <c r="S35" s="321">
        <v>69.79591836734694</v>
      </c>
    </row>
    <row r="36" spans="1:19" ht="10.5" customHeight="1">
      <c r="A36" s="215" t="s">
        <v>168</v>
      </c>
      <c r="C36" s="227">
        <v>1377</v>
      </c>
      <c r="D36" s="290"/>
      <c r="E36" s="227">
        <v>1131</v>
      </c>
      <c r="F36" s="227"/>
      <c r="G36" s="227">
        <v>246</v>
      </c>
      <c r="H36" s="227"/>
      <c r="I36" s="227">
        <v>1166</v>
      </c>
      <c r="J36" s="227"/>
      <c r="K36" s="227">
        <v>993</v>
      </c>
      <c r="L36" s="227"/>
      <c r="M36" s="227">
        <v>173</v>
      </c>
      <c r="O36" s="321">
        <v>84.67683369644155</v>
      </c>
      <c r="P36" s="221"/>
      <c r="Q36" s="321">
        <v>87.79840848806366</v>
      </c>
      <c r="R36" s="221"/>
      <c r="S36" s="321">
        <v>70.32520325203252</v>
      </c>
    </row>
    <row r="37" spans="1:19" ht="10.5" customHeight="1">
      <c r="A37" s="215" t="s">
        <v>37</v>
      </c>
      <c r="C37" s="239" t="s">
        <v>20</v>
      </c>
      <c r="D37" s="227"/>
      <c r="E37" s="239" t="s">
        <v>20</v>
      </c>
      <c r="F37" s="227"/>
      <c r="G37" s="239" t="s">
        <v>20</v>
      </c>
      <c r="H37" s="227"/>
      <c r="I37" s="239" t="s">
        <v>20</v>
      </c>
      <c r="J37" s="227"/>
      <c r="K37" s="239" t="s">
        <v>20</v>
      </c>
      <c r="L37" s="227"/>
      <c r="M37" s="239" t="s">
        <v>20</v>
      </c>
      <c r="O37" s="360" t="s">
        <v>20</v>
      </c>
      <c r="P37" s="221"/>
      <c r="Q37" s="360" t="s">
        <v>20</v>
      </c>
      <c r="R37" s="221"/>
      <c r="S37" s="360" t="s">
        <v>20</v>
      </c>
    </row>
    <row r="38" spans="1:19" ht="10.5" customHeight="1">
      <c r="A38" s="235" t="s">
        <v>169</v>
      </c>
      <c r="C38" s="236">
        <v>2254</v>
      </c>
      <c r="D38" s="290"/>
      <c r="E38" s="236">
        <v>1872</v>
      </c>
      <c r="F38" s="227"/>
      <c r="G38" s="236">
        <v>382</v>
      </c>
      <c r="H38" s="227"/>
      <c r="I38" s="236">
        <v>2135</v>
      </c>
      <c r="J38" s="227"/>
      <c r="K38" s="236">
        <v>1791</v>
      </c>
      <c r="L38" s="227"/>
      <c r="M38" s="236">
        <v>344</v>
      </c>
      <c r="O38" s="322">
        <v>94.72049689440993</v>
      </c>
      <c r="P38" s="221"/>
      <c r="Q38" s="322">
        <v>95.67307692307693</v>
      </c>
      <c r="R38" s="221"/>
      <c r="S38" s="322">
        <v>90.0523560209424</v>
      </c>
    </row>
    <row r="39" spans="1:19" ht="10.5" customHeight="1">
      <c r="A39" s="215" t="s">
        <v>170</v>
      </c>
      <c r="C39" s="227">
        <v>904</v>
      </c>
      <c r="D39" s="290"/>
      <c r="E39" s="227">
        <v>665</v>
      </c>
      <c r="F39" s="227"/>
      <c r="G39" s="227">
        <v>239</v>
      </c>
      <c r="H39" s="227"/>
      <c r="I39" s="227">
        <v>789</v>
      </c>
      <c r="J39" s="227"/>
      <c r="K39" s="227">
        <v>610</v>
      </c>
      <c r="L39" s="227"/>
      <c r="M39" s="227">
        <v>179</v>
      </c>
      <c r="O39" s="321">
        <v>87.27876106194691</v>
      </c>
      <c r="P39" s="221"/>
      <c r="Q39" s="321">
        <v>91.72932330827066</v>
      </c>
      <c r="R39" s="221"/>
      <c r="S39" s="321">
        <v>74.89539748953975</v>
      </c>
    </row>
    <row r="40" spans="1:19" ht="10.5" customHeight="1">
      <c r="A40" s="215" t="s">
        <v>38</v>
      </c>
      <c r="C40" s="227">
        <v>974</v>
      </c>
      <c r="D40" s="290"/>
      <c r="E40" s="227">
        <v>874</v>
      </c>
      <c r="F40" s="227"/>
      <c r="G40" s="227">
        <v>100</v>
      </c>
      <c r="H40" s="227"/>
      <c r="I40" s="227">
        <v>794</v>
      </c>
      <c r="J40" s="227"/>
      <c r="K40" s="227">
        <v>733</v>
      </c>
      <c r="L40" s="227"/>
      <c r="M40" s="227">
        <v>61</v>
      </c>
      <c r="O40" s="321">
        <v>81.51950718685832</v>
      </c>
      <c r="P40" s="221"/>
      <c r="Q40" s="321">
        <v>83.86727688787185</v>
      </c>
      <c r="R40" s="221"/>
      <c r="S40" s="321">
        <v>61</v>
      </c>
    </row>
    <row r="41" spans="1:19" ht="10.5" customHeight="1">
      <c r="A41" s="215" t="s">
        <v>43</v>
      </c>
      <c r="C41" s="227">
        <v>140</v>
      </c>
      <c r="D41" s="290"/>
      <c r="E41" s="227">
        <v>100</v>
      </c>
      <c r="F41" s="227"/>
      <c r="G41" s="227">
        <v>40</v>
      </c>
      <c r="H41" s="227"/>
      <c r="I41" s="227">
        <v>97</v>
      </c>
      <c r="J41" s="227"/>
      <c r="K41" s="227">
        <v>78</v>
      </c>
      <c r="L41" s="227"/>
      <c r="M41" s="227">
        <v>19</v>
      </c>
      <c r="O41" s="321">
        <v>69.28571428571428</v>
      </c>
      <c r="P41" s="221"/>
      <c r="Q41" s="321">
        <v>78</v>
      </c>
      <c r="R41" s="221"/>
      <c r="S41" s="321">
        <v>47.5</v>
      </c>
    </row>
    <row r="42" spans="1:19" ht="10.5" customHeight="1">
      <c r="A42" s="215" t="s">
        <v>39</v>
      </c>
      <c r="C42" s="227">
        <v>1010</v>
      </c>
      <c r="D42" s="290"/>
      <c r="E42" s="227">
        <v>794</v>
      </c>
      <c r="F42" s="227"/>
      <c r="G42" s="227">
        <v>216</v>
      </c>
      <c r="H42" s="227"/>
      <c r="I42" s="227">
        <v>884</v>
      </c>
      <c r="J42" s="227"/>
      <c r="K42" s="227">
        <v>727</v>
      </c>
      <c r="L42" s="227"/>
      <c r="M42" s="227">
        <v>157</v>
      </c>
      <c r="O42" s="321">
        <v>87.52475247524752</v>
      </c>
      <c r="P42" s="221"/>
      <c r="Q42" s="321">
        <v>91.5617128463476</v>
      </c>
      <c r="R42" s="221"/>
      <c r="S42" s="321">
        <v>72.68518518518519</v>
      </c>
    </row>
    <row r="43" spans="1:19" ht="10.5" customHeight="1">
      <c r="A43" s="235" t="s">
        <v>26</v>
      </c>
      <c r="C43" s="236">
        <v>322</v>
      </c>
      <c r="D43" s="290"/>
      <c r="E43" s="236">
        <v>281</v>
      </c>
      <c r="F43" s="227"/>
      <c r="G43" s="236">
        <v>41</v>
      </c>
      <c r="H43" s="227"/>
      <c r="I43" s="236">
        <v>243</v>
      </c>
      <c r="J43" s="227"/>
      <c r="K43" s="236">
        <v>230</v>
      </c>
      <c r="L43" s="227"/>
      <c r="M43" s="236">
        <v>13</v>
      </c>
      <c r="O43" s="322">
        <v>75.46583850931677</v>
      </c>
      <c r="P43" s="221"/>
      <c r="Q43" s="322">
        <v>81.85053380782918</v>
      </c>
      <c r="R43" s="221"/>
      <c r="S43" s="322">
        <v>31.70731707317073</v>
      </c>
    </row>
    <row r="44" spans="1:19" ht="10.5" customHeight="1">
      <c r="A44" s="215" t="s">
        <v>171</v>
      </c>
      <c r="C44" s="227">
        <v>719</v>
      </c>
      <c r="D44" s="290"/>
      <c r="E44" s="227">
        <v>588</v>
      </c>
      <c r="F44" s="227"/>
      <c r="G44" s="227">
        <v>131</v>
      </c>
      <c r="H44" s="227"/>
      <c r="I44" s="227">
        <v>588</v>
      </c>
      <c r="J44" s="227"/>
      <c r="K44" s="227">
        <v>517</v>
      </c>
      <c r="L44" s="227"/>
      <c r="M44" s="227">
        <v>71</v>
      </c>
      <c r="O44" s="321">
        <v>81.78025034770513</v>
      </c>
      <c r="P44" s="221"/>
      <c r="Q44" s="321">
        <v>87.92517006802721</v>
      </c>
      <c r="R44" s="221"/>
      <c r="S44" s="321">
        <v>54.19847328244275</v>
      </c>
    </row>
    <row r="45" spans="1:19" ht="10.5" customHeight="1">
      <c r="A45" s="215" t="s">
        <v>40</v>
      </c>
      <c r="C45" s="227">
        <v>128</v>
      </c>
      <c r="D45" s="290"/>
      <c r="E45" s="227">
        <v>108</v>
      </c>
      <c r="F45" s="227"/>
      <c r="G45" s="227">
        <v>20</v>
      </c>
      <c r="H45" s="227"/>
      <c r="I45" s="227">
        <v>112</v>
      </c>
      <c r="J45" s="227"/>
      <c r="K45" s="227">
        <v>98</v>
      </c>
      <c r="L45" s="227"/>
      <c r="M45" s="227">
        <v>14</v>
      </c>
      <c r="O45" s="321">
        <v>87.5</v>
      </c>
      <c r="P45" s="221"/>
      <c r="Q45" s="321">
        <v>90.74074074074075</v>
      </c>
      <c r="R45" s="221"/>
      <c r="S45" s="321">
        <v>70</v>
      </c>
    </row>
    <row r="46" spans="1:19" ht="10.5" customHeight="1">
      <c r="A46" s="215" t="s">
        <v>172</v>
      </c>
      <c r="C46" s="227">
        <v>602</v>
      </c>
      <c r="D46" s="290"/>
      <c r="E46" s="227">
        <v>533</v>
      </c>
      <c r="F46" s="227"/>
      <c r="G46" s="227">
        <v>69</v>
      </c>
      <c r="H46" s="227"/>
      <c r="I46" s="227">
        <v>468</v>
      </c>
      <c r="J46" s="227"/>
      <c r="K46" s="227">
        <v>447</v>
      </c>
      <c r="L46" s="227"/>
      <c r="M46" s="227">
        <v>21</v>
      </c>
      <c r="O46" s="321">
        <v>77.74086378737542</v>
      </c>
      <c r="P46" s="221"/>
      <c r="Q46" s="321">
        <v>83.86491557223265</v>
      </c>
      <c r="R46" s="221"/>
      <c r="S46" s="321">
        <v>30.434782608695656</v>
      </c>
    </row>
    <row r="47" spans="1:19" ht="10.5" customHeight="1">
      <c r="A47" s="215" t="s">
        <v>41</v>
      </c>
      <c r="C47" s="227">
        <v>932</v>
      </c>
      <c r="D47" s="290"/>
      <c r="E47" s="227">
        <v>707</v>
      </c>
      <c r="F47" s="227"/>
      <c r="G47" s="227">
        <v>225</v>
      </c>
      <c r="H47" s="227"/>
      <c r="I47" s="227">
        <v>732</v>
      </c>
      <c r="J47" s="227"/>
      <c r="K47" s="227">
        <v>594</v>
      </c>
      <c r="L47" s="227"/>
      <c r="M47" s="227">
        <v>138</v>
      </c>
      <c r="O47" s="321">
        <v>78.54077253218884</v>
      </c>
      <c r="P47" s="221"/>
      <c r="Q47" s="321">
        <v>84.01697312588402</v>
      </c>
      <c r="R47" s="221"/>
      <c r="S47" s="321">
        <v>61.33333333333333</v>
      </c>
    </row>
    <row r="48" spans="1:19" ht="10.5" customHeight="1">
      <c r="A48" s="235" t="s">
        <v>173</v>
      </c>
      <c r="C48" s="236">
        <v>3558</v>
      </c>
      <c r="D48" s="290"/>
      <c r="E48" s="236">
        <v>2653</v>
      </c>
      <c r="F48" s="227"/>
      <c r="G48" s="236">
        <v>905</v>
      </c>
      <c r="H48" s="227"/>
      <c r="I48" s="236">
        <v>2155</v>
      </c>
      <c r="J48" s="227"/>
      <c r="K48" s="236">
        <v>1767</v>
      </c>
      <c r="L48" s="227"/>
      <c r="M48" s="236">
        <v>388</v>
      </c>
      <c r="O48" s="322">
        <v>60.56773468240585</v>
      </c>
      <c r="P48" s="221"/>
      <c r="Q48" s="322">
        <v>66.60384470410857</v>
      </c>
      <c r="R48" s="221"/>
      <c r="S48" s="322">
        <v>42.87292817679558</v>
      </c>
    </row>
    <row r="49" spans="1:19" ht="10.5" customHeight="1">
      <c r="A49" s="215" t="s">
        <v>42</v>
      </c>
      <c r="C49" s="227">
        <v>1826</v>
      </c>
      <c r="D49" s="290"/>
      <c r="E49" s="227">
        <v>1359</v>
      </c>
      <c r="F49" s="227"/>
      <c r="G49" s="227">
        <v>467</v>
      </c>
      <c r="H49" s="227"/>
      <c r="I49" s="227">
        <v>1485</v>
      </c>
      <c r="J49" s="227"/>
      <c r="K49" s="227">
        <v>1193</v>
      </c>
      <c r="L49" s="227"/>
      <c r="M49" s="227">
        <v>292</v>
      </c>
      <c r="O49" s="321">
        <v>81.32530120481928</v>
      </c>
      <c r="P49" s="221"/>
      <c r="Q49" s="321">
        <v>87.785136129507</v>
      </c>
      <c r="R49" s="221"/>
      <c r="S49" s="321">
        <v>62.526766595289075</v>
      </c>
    </row>
    <row r="50" spans="1:19" ht="10.5" customHeight="1">
      <c r="A50" s="215" t="s">
        <v>174</v>
      </c>
      <c r="C50" s="227">
        <v>1081</v>
      </c>
      <c r="D50" s="290"/>
      <c r="E50" s="227">
        <v>840</v>
      </c>
      <c r="F50" s="227"/>
      <c r="G50" s="227">
        <v>241</v>
      </c>
      <c r="H50" s="227"/>
      <c r="I50" s="227">
        <v>916</v>
      </c>
      <c r="J50" s="227"/>
      <c r="K50" s="227">
        <v>743</v>
      </c>
      <c r="L50" s="227"/>
      <c r="M50" s="227">
        <v>173</v>
      </c>
      <c r="O50" s="321">
        <v>84.736355226642</v>
      </c>
      <c r="P50" s="221"/>
      <c r="Q50" s="321">
        <v>88.45238095238095</v>
      </c>
      <c r="R50" s="221"/>
      <c r="S50" s="321">
        <v>71.78423236514523</v>
      </c>
    </row>
    <row r="51" spans="1:19" ht="10.5" customHeight="1">
      <c r="A51" s="215" t="s">
        <v>175</v>
      </c>
      <c r="C51" s="227">
        <v>1100</v>
      </c>
      <c r="D51" s="290"/>
      <c r="E51" s="227">
        <v>830</v>
      </c>
      <c r="F51" s="227"/>
      <c r="G51" s="227">
        <v>270</v>
      </c>
      <c r="H51" s="227"/>
      <c r="I51" s="227">
        <v>898</v>
      </c>
      <c r="J51" s="227"/>
      <c r="K51" s="227">
        <v>719</v>
      </c>
      <c r="L51" s="227"/>
      <c r="M51" s="227">
        <v>179</v>
      </c>
      <c r="O51" s="321">
        <v>81.63636363636364</v>
      </c>
      <c r="P51" s="221"/>
      <c r="Q51" s="321">
        <v>86.62650602409639</v>
      </c>
      <c r="R51" s="221"/>
      <c r="S51" s="321">
        <v>66.2962962962963</v>
      </c>
    </row>
    <row r="52" spans="1:19" ht="10.5" customHeight="1">
      <c r="A52" s="215" t="s">
        <v>176</v>
      </c>
      <c r="C52" s="227">
        <v>1262</v>
      </c>
      <c r="D52" s="290"/>
      <c r="E52" s="227">
        <v>1007</v>
      </c>
      <c r="F52" s="227"/>
      <c r="G52" s="227">
        <v>255</v>
      </c>
      <c r="H52" s="227"/>
      <c r="I52" s="227">
        <v>1064</v>
      </c>
      <c r="J52" s="227"/>
      <c r="K52" s="227">
        <v>911</v>
      </c>
      <c r="L52" s="227"/>
      <c r="M52" s="227">
        <v>153</v>
      </c>
      <c r="O52" s="321">
        <v>84.31061806656102</v>
      </c>
      <c r="P52" s="221"/>
      <c r="Q52" s="321">
        <v>90.46673286991063</v>
      </c>
      <c r="R52" s="221"/>
      <c r="S52" s="321">
        <v>60</v>
      </c>
    </row>
    <row r="53" spans="1:19" ht="10.5" customHeight="1">
      <c r="A53" s="235" t="s">
        <v>177</v>
      </c>
      <c r="B53" s="54"/>
      <c r="C53" s="236">
        <v>47</v>
      </c>
      <c r="D53" s="323"/>
      <c r="E53" s="236">
        <v>34</v>
      </c>
      <c r="F53" s="236"/>
      <c r="G53" s="236">
        <v>13</v>
      </c>
      <c r="H53" s="236"/>
      <c r="I53" s="236">
        <v>36</v>
      </c>
      <c r="J53" s="236"/>
      <c r="K53" s="236">
        <v>28</v>
      </c>
      <c r="L53" s="236"/>
      <c r="M53" s="236">
        <v>8</v>
      </c>
      <c r="N53" s="54"/>
      <c r="O53" s="322">
        <v>76.59574468085107</v>
      </c>
      <c r="P53" s="304"/>
      <c r="Q53" s="322">
        <v>82.35294117647058</v>
      </c>
      <c r="R53" s="304"/>
      <c r="S53" s="322">
        <v>61.53846153846154</v>
      </c>
    </row>
    <row r="54" spans="1:19" ht="9.75" customHeight="1">
      <c r="A54" s="215"/>
      <c r="C54" s="367"/>
      <c r="E54" s="327"/>
      <c r="F54" s="221"/>
      <c r="G54" s="327"/>
      <c r="H54" s="221"/>
      <c r="I54" s="327"/>
      <c r="J54" s="221"/>
      <c r="K54" s="327"/>
      <c r="L54" s="221"/>
      <c r="M54" s="327"/>
      <c r="O54" s="376"/>
      <c r="Q54" s="376"/>
      <c r="S54" s="376"/>
    </row>
  </sheetData>
  <printOptions/>
  <pageMargins left="0.984251968503937" right="0.5905511811023623" top="1.5748031496062993" bottom="0.5511811023622047" header="0" footer="0"/>
  <pageSetup fitToHeight="1" fitToWidth="1" horizontalDpi="600" verticalDpi="6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0.7109375" style="290" customWidth="1"/>
    <col min="2" max="2" width="0.85546875" style="290" customWidth="1"/>
    <col min="3" max="3" width="6.28125" style="290" customWidth="1"/>
    <col min="4" max="4" width="0.85546875" style="290" customWidth="1"/>
    <col min="5" max="5" width="6.28125" style="290" customWidth="1"/>
    <col min="6" max="6" width="0.85546875" style="290" customWidth="1"/>
    <col min="7" max="7" width="6.421875" style="290" customWidth="1"/>
    <col min="8" max="8" width="0.85546875" style="290" customWidth="1"/>
    <col min="9" max="9" width="6.28125" style="290" customWidth="1"/>
    <col min="10" max="10" width="0.85546875" style="290" customWidth="1"/>
    <col min="11" max="11" width="6.28125" style="290" customWidth="1"/>
    <col min="12" max="12" width="0.85546875" style="290" customWidth="1"/>
    <col min="13" max="13" width="6.421875" style="290" customWidth="1"/>
    <col min="14" max="14" width="0.85546875" style="290" customWidth="1"/>
    <col min="15" max="15" width="6.28125" style="329" customWidth="1"/>
    <col min="16" max="16" width="0.85546875" style="290" customWidth="1"/>
    <col min="17" max="17" width="6.28125" style="329" customWidth="1"/>
    <col min="18" max="18" width="0.85546875" style="290" customWidth="1"/>
    <col min="19" max="19" width="6.421875" style="329" customWidth="1"/>
    <col min="20" max="16384" width="11.421875" style="290" customWidth="1"/>
  </cols>
  <sheetData>
    <row r="1" spans="1:76" s="332" customFormat="1" ht="17.25" customHeight="1">
      <c r="A1" s="19" t="s">
        <v>215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343"/>
      <c r="P1" s="343"/>
      <c r="Q1" s="343"/>
      <c r="R1" s="343"/>
      <c r="S1" s="343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330"/>
      <c r="AY1" s="330"/>
      <c r="AZ1" s="330"/>
      <c r="BA1" s="330"/>
      <c r="BB1" s="330"/>
      <c r="BC1" s="330"/>
      <c r="BD1" s="330"/>
      <c r="BE1" s="330"/>
      <c r="BF1" s="330"/>
      <c r="BG1" s="330"/>
      <c r="BH1" s="330"/>
      <c r="BI1" s="330"/>
      <c r="BJ1" s="330"/>
      <c r="BK1" s="330"/>
      <c r="BL1" s="330"/>
      <c r="BM1" s="330"/>
      <c r="BN1" s="330"/>
      <c r="BO1" s="330"/>
      <c r="BP1" s="330"/>
      <c r="BQ1" s="330"/>
      <c r="BR1" s="330"/>
      <c r="BS1" s="330"/>
      <c r="BT1" s="330"/>
      <c r="BU1" s="330"/>
      <c r="BV1" s="330"/>
      <c r="BW1" s="330"/>
      <c r="BX1" s="330"/>
    </row>
    <row r="2" spans="1:76" s="332" customFormat="1" ht="17.25" customHeight="1">
      <c r="A2" s="19" t="s">
        <v>209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344"/>
      <c r="P2" s="344"/>
      <c r="Q2" s="344"/>
      <c r="R2" s="344"/>
      <c r="S2" s="344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0"/>
      <c r="BL2" s="330"/>
      <c r="BM2" s="330"/>
      <c r="BN2" s="330"/>
      <c r="BO2" s="330"/>
      <c r="BP2" s="330"/>
      <c r="BQ2" s="330"/>
      <c r="BR2" s="330"/>
      <c r="BS2" s="330"/>
      <c r="BT2" s="330"/>
      <c r="BU2" s="330"/>
      <c r="BV2" s="330"/>
      <c r="BW2" s="330"/>
      <c r="BX2" s="330"/>
    </row>
    <row r="3" spans="1:76" s="332" customFormat="1" ht="17.25" customHeight="1">
      <c r="A3" s="19" t="s">
        <v>210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344"/>
      <c r="P3" s="344"/>
      <c r="Q3" s="344"/>
      <c r="R3" s="344"/>
      <c r="S3" s="344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30"/>
      <c r="BF3" s="330"/>
      <c r="BG3" s="330"/>
      <c r="BH3" s="330"/>
      <c r="BI3" s="330"/>
      <c r="BJ3" s="330"/>
      <c r="BK3" s="330"/>
      <c r="BL3" s="330"/>
      <c r="BM3" s="330"/>
      <c r="BN3" s="330"/>
      <c r="BO3" s="330"/>
      <c r="BP3" s="330"/>
      <c r="BQ3" s="330"/>
      <c r="BR3" s="330"/>
      <c r="BS3" s="330"/>
      <c r="BT3" s="330"/>
      <c r="BU3" s="330"/>
      <c r="BV3" s="330"/>
      <c r="BW3" s="330"/>
      <c r="BX3" s="330"/>
    </row>
    <row r="4" spans="1:20" ht="15.75" customHeight="1" thickBot="1">
      <c r="A4" s="289" t="s">
        <v>63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62"/>
      <c r="P4" s="320"/>
      <c r="Q4" s="362"/>
      <c r="R4" s="320"/>
      <c r="S4" s="362"/>
      <c r="T4" s="330"/>
    </row>
    <row r="5" spans="1:20" s="295" customFormat="1" ht="10.5" customHeight="1">
      <c r="A5" s="291" t="s">
        <v>24</v>
      </c>
      <c r="B5" s="291"/>
      <c r="C5" s="347" t="s">
        <v>187</v>
      </c>
      <c r="D5" s="348"/>
      <c r="E5" s="348"/>
      <c r="F5" s="348"/>
      <c r="G5" s="348"/>
      <c r="H5" s="293"/>
      <c r="I5" s="347" t="s">
        <v>188</v>
      </c>
      <c r="J5" s="348"/>
      <c r="K5" s="348"/>
      <c r="L5" s="348"/>
      <c r="M5" s="348"/>
      <c r="N5" s="291"/>
      <c r="O5" s="370" t="s">
        <v>197</v>
      </c>
      <c r="P5" s="347"/>
      <c r="Q5" s="371"/>
      <c r="R5" s="348"/>
      <c r="S5" s="371"/>
      <c r="T5" s="349"/>
    </row>
    <row r="6" spans="3:20" s="295" customFormat="1" ht="10.5" customHeight="1">
      <c r="C6" s="350" t="s">
        <v>23</v>
      </c>
      <c r="D6" s="298"/>
      <c r="E6" s="350" t="s">
        <v>122</v>
      </c>
      <c r="F6" s="298"/>
      <c r="G6" s="350" t="s">
        <v>146</v>
      </c>
      <c r="H6" s="298"/>
      <c r="I6" s="350" t="s">
        <v>23</v>
      </c>
      <c r="J6" s="298"/>
      <c r="K6" s="350" t="s">
        <v>122</v>
      </c>
      <c r="L6" s="351"/>
      <c r="M6" s="350" t="s">
        <v>146</v>
      </c>
      <c r="N6" s="351"/>
      <c r="O6" s="350" t="s">
        <v>23</v>
      </c>
      <c r="P6" s="298"/>
      <c r="Q6" s="350" t="s">
        <v>122</v>
      </c>
      <c r="R6" s="351"/>
      <c r="S6" s="373" t="s">
        <v>146</v>
      </c>
      <c r="T6" s="358"/>
    </row>
    <row r="7" spans="1:20" s="295" customFormat="1" ht="10.5" customHeight="1">
      <c r="A7" s="374"/>
      <c r="C7" s="377"/>
      <c r="E7" s="377"/>
      <c r="G7" s="378" t="s">
        <v>148</v>
      </c>
      <c r="H7" s="299"/>
      <c r="I7" s="379"/>
      <c r="J7" s="353"/>
      <c r="K7" s="379"/>
      <c r="L7" s="353"/>
      <c r="M7" s="378" t="s">
        <v>148</v>
      </c>
      <c r="N7" s="353"/>
      <c r="O7" s="380"/>
      <c r="P7" s="353"/>
      <c r="Q7" s="380"/>
      <c r="R7" s="353"/>
      <c r="S7" s="381" t="s">
        <v>148</v>
      </c>
      <c r="T7" s="358"/>
    </row>
    <row r="8" spans="1:19" ht="11.25" customHeight="1">
      <c r="A8" s="241" t="s">
        <v>19</v>
      </c>
      <c r="B8" s="320"/>
      <c r="C8" s="251">
        <v>66098</v>
      </c>
      <c r="D8" s="243"/>
      <c r="E8" s="251">
        <v>48852</v>
      </c>
      <c r="F8" s="243"/>
      <c r="G8" s="251">
        <v>17246</v>
      </c>
      <c r="H8" s="243"/>
      <c r="I8" s="251">
        <v>53169</v>
      </c>
      <c r="J8" s="243"/>
      <c r="K8" s="251">
        <v>42033</v>
      </c>
      <c r="L8" s="243"/>
      <c r="M8" s="251">
        <v>11136</v>
      </c>
      <c r="N8" s="243"/>
      <c r="O8" s="382">
        <v>80.43965021634543</v>
      </c>
      <c r="P8" s="243"/>
      <c r="Q8" s="382">
        <v>86.04151314173421</v>
      </c>
      <c r="R8" s="243"/>
      <c r="S8" s="382">
        <v>64.57149483938305</v>
      </c>
    </row>
    <row r="9" spans="1:19" ht="10.5" customHeight="1">
      <c r="A9" s="215" t="s">
        <v>27</v>
      </c>
      <c r="C9" s="227">
        <v>1296</v>
      </c>
      <c r="D9" s="227"/>
      <c r="E9" s="227">
        <v>950</v>
      </c>
      <c r="F9" s="227"/>
      <c r="G9" s="227">
        <v>346</v>
      </c>
      <c r="H9" s="227"/>
      <c r="I9" s="227">
        <v>911</v>
      </c>
      <c r="J9" s="227"/>
      <c r="K9" s="227">
        <v>704</v>
      </c>
      <c r="L9" s="227"/>
      <c r="M9" s="227">
        <v>207</v>
      </c>
      <c r="N9" s="227"/>
      <c r="O9" s="229">
        <v>70.2932098765432</v>
      </c>
      <c r="P9" s="227"/>
      <c r="Q9" s="229">
        <v>74.10526315789474</v>
      </c>
      <c r="R9" s="227"/>
      <c r="S9" s="229">
        <v>59.82658959537572</v>
      </c>
    </row>
    <row r="10" spans="1:19" ht="10.5" customHeight="1">
      <c r="A10" s="215" t="s">
        <v>151</v>
      </c>
      <c r="C10" s="227">
        <v>933</v>
      </c>
      <c r="D10" s="227"/>
      <c r="E10" s="227">
        <v>680</v>
      </c>
      <c r="F10" s="227"/>
      <c r="G10" s="227">
        <v>253</v>
      </c>
      <c r="H10" s="227"/>
      <c r="I10" s="227">
        <v>808</v>
      </c>
      <c r="J10" s="227"/>
      <c r="K10" s="227">
        <v>626</v>
      </c>
      <c r="L10" s="227"/>
      <c r="M10" s="227">
        <v>182</v>
      </c>
      <c r="N10" s="227"/>
      <c r="O10" s="229">
        <v>86.60235798499464</v>
      </c>
      <c r="P10" s="227"/>
      <c r="Q10" s="229">
        <v>92.05882352941175</v>
      </c>
      <c r="R10" s="227"/>
      <c r="S10" s="229">
        <v>71.93675889328063</v>
      </c>
    </row>
    <row r="11" spans="1:19" ht="10.5" customHeight="1">
      <c r="A11" s="215" t="s">
        <v>28</v>
      </c>
      <c r="C11" s="227">
        <v>918</v>
      </c>
      <c r="D11" s="227"/>
      <c r="E11" s="227">
        <v>577</v>
      </c>
      <c r="F11" s="227"/>
      <c r="G11" s="227">
        <v>341</v>
      </c>
      <c r="H11" s="227"/>
      <c r="I11" s="227">
        <v>402</v>
      </c>
      <c r="J11" s="227"/>
      <c r="K11" s="227">
        <v>351</v>
      </c>
      <c r="L11" s="227"/>
      <c r="M11" s="227">
        <v>51</v>
      </c>
      <c r="N11" s="227"/>
      <c r="O11" s="229">
        <v>43.790849673202615</v>
      </c>
      <c r="P11" s="227"/>
      <c r="Q11" s="229">
        <v>60.831889081455806</v>
      </c>
      <c r="R11" s="227"/>
      <c r="S11" s="229">
        <v>14.95601173020528</v>
      </c>
    </row>
    <row r="12" spans="1:19" ht="10.5" customHeight="1">
      <c r="A12" s="215" t="s">
        <v>29</v>
      </c>
      <c r="C12" s="227">
        <v>1552</v>
      </c>
      <c r="D12" s="227"/>
      <c r="E12" s="227">
        <v>1422</v>
      </c>
      <c r="F12" s="227"/>
      <c r="G12" s="227">
        <v>130</v>
      </c>
      <c r="H12" s="227"/>
      <c r="I12" s="227">
        <v>1305</v>
      </c>
      <c r="J12" s="227"/>
      <c r="K12" s="227">
        <v>1245</v>
      </c>
      <c r="L12" s="227"/>
      <c r="M12" s="227">
        <v>60</v>
      </c>
      <c r="N12" s="227"/>
      <c r="O12" s="229">
        <v>84.08505154639175</v>
      </c>
      <c r="P12" s="227"/>
      <c r="Q12" s="229">
        <v>87.55274261603375</v>
      </c>
      <c r="R12" s="227"/>
      <c r="S12" s="229">
        <v>46.15384615384615</v>
      </c>
    </row>
    <row r="13" spans="1:19" ht="10.5" customHeight="1">
      <c r="A13" s="235" t="s">
        <v>152</v>
      </c>
      <c r="C13" s="236">
        <v>2994</v>
      </c>
      <c r="D13" s="227"/>
      <c r="E13" s="236">
        <v>2166</v>
      </c>
      <c r="F13" s="227"/>
      <c r="G13" s="236">
        <v>828</v>
      </c>
      <c r="H13" s="227"/>
      <c r="I13" s="236">
        <v>2277</v>
      </c>
      <c r="J13" s="227"/>
      <c r="K13" s="236">
        <v>1776</v>
      </c>
      <c r="L13" s="227"/>
      <c r="M13" s="236">
        <v>501</v>
      </c>
      <c r="N13" s="227"/>
      <c r="O13" s="237">
        <v>76.05210420841684</v>
      </c>
      <c r="P13" s="227"/>
      <c r="Q13" s="237">
        <v>81.99445983379502</v>
      </c>
      <c r="R13" s="227"/>
      <c r="S13" s="237">
        <v>60.507246376811594</v>
      </c>
    </row>
    <row r="14" spans="1:19" ht="10.5" customHeight="1">
      <c r="A14" s="215" t="s">
        <v>30</v>
      </c>
      <c r="C14" s="227">
        <v>3051</v>
      </c>
      <c r="D14" s="227"/>
      <c r="E14" s="227">
        <v>2766</v>
      </c>
      <c r="F14" s="227"/>
      <c r="G14" s="227">
        <v>285</v>
      </c>
      <c r="H14" s="227"/>
      <c r="I14" s="227">
        <v>2520</v>
      </c>
      <c r="J14" s="227"/>
      <c r="K14" s="227">
        <v>2373</v>
      </c>
      <c r="L14" s="227"/>
      <c r="M14" s="227">
        <v>147</v>
      </c>
      <c r="N14" s="227"/>
      <c r="O14" s="229">
        <v>82.59587020648968</v>
      </c>
      <c r="P14" s="227"/>
      <c r="Q14" s="229">
        <v>85.79175704989154</v>
      </c>
      <c r="R14" s="227"/>
      <c r="S14" s="229">
        <v>51.578947368421055</v>
      </c>
    </row>
    <row r="15" spans="1:19" ht="10.5" customHeight="1">
      <c r="A15" s="215" t="s">
        <v>153</v>
      </c>
      <c r="C15" s="227">
        <v>304</v>
      </c>
      <c r="D15" s="227"/>
      <c r="E15" s="227">
        <v>219</v>
      </c>
      <c r="F15" s="227"/>
      <c r="G15" s="227">
        <v>85</v>
      </c>
      <c r="H15" s="227"/>
      <c r="I15" s="227">
        <v>273</v>
      </c>
      <c r="J15" s="227"/>
      <c r="K15" s="227">
        <v>207</v>
      </c>
      <c r="L15" s="227"/>
      <c r="M15" s="227">
        <v>66</v>
      </c>
      <c r="N15" s="227"/>
      <c r="O15" s="229">
        <v>89.80263157894737</v>
      </c>
      <c r="P15" s="227"/>
      <c r="Q15" s="229">
        <v>94.52054794520548</v>
      </c>
      <c r="R15" s="227"/>
      <c r="S15" s="229">
        <v>77.64705882352942</v>
      </c>
    </row>
    <row r="16" spans="1:19" ht="10.5" customHeight="1">
      <c r="A16" s="215" t="s">
        <v>31</v>
      </c>
      <c r="C16" s="227">
        <v>2015</v>
      </c>
      <c r="D16" s="227"/>
      <c r="E16" s="227">
        <v>1330</v>
      </c>
      <c r="F16" s="227"/>
      <c r="G16" s="227">
        <v>685</v>
      </c>
      <c r="H16" s="227"/>
      <c r="I16" s="227">
        <v>1659</v>
      </c>
      <c r="J16" s="227"/>
      <c r="K16" s="227">
        <v>1242</v>
      </c>
      <c r="L16" s="227"/>
      <c r="M16" s="227">
        <v>417</v>
      </c>
      <c r="N16" s="227"/>
      <c r="O16" s="229">
        <v>82.33250620347394</v>
      </c>
      <c r="P16" s="227"/>
      <c r="Q16" s="229">
        <v>93.38345864661655</v>
      </c>
      <c r="R16" s="227"/>
      <c r="S16" s="229">
        <v>60.87591240875913</v>
      </c>
    </row>
    <row r="17" spans="1:19" ht="10.5" customHeight="1">
      <c r="A17" s="215" t="s">
        <v>32</v>
      </c>
      <c r="C17" s="227">
        <v>806</v>
      </c>
      <c r="D17" s="227"/>
      <c r="E17" s="227">
        <v>573</v>
      </c>
      <c r="F17" s="227"/>
      <c r="G17" s="227">
        <v>233</v>
      </c>
      <c r="H17" s="227"/>
      <c r="I17" s="227">
        <v>665</v>
      </c>
      <c r="J17" s="227"/>
      <c r="K17" s="227">
        <v>522</v>
      </c>
      <c r="L17" s="227"/>
      <c r="M17" s="227">
        <v>143</v>
      </c>
      <c r="N17" s="227"/>
      <c r="O17" s="229">
        <v>82.5062034739454</v>
      </c>
      <c r="P17" s="227"/>
      <c r="Q17" s="229">
        <v>91.09947643979058</v>
      </c>
      <c r="R17" s="227"/>
      <c r="S17" s="229">
        <v>61.37339055793991</v>
      </c>
    </row>
    <row r="18" spans="1:19" ht="10.5" customHeight="1">
      <c r="A18" s="235" t="s">
        <v>154</v>
      </c>
      <c r="C18" s="236">
        <v>711</v>
      </c>
      <c r="D18" s="227"/>
      <c r="E18" s="236">
        <v>494</v>
      </c>
      <c r="F18" s="227"/>
      <c r="G18" s="236">
        <v>217</v>
      </c>
      <c r="H18" s="227"/>
      <c r="I18" s="236">
        <v>564</v>
      </c>
      <c r="J18" s="227"/>
      <c r="K18" s="236">
        <v>410</v>
      </c>
      <c r="L18" s="227"/>
      <c r="M18" s="236">
        <v>154</v>
      </c>
      <c r="N18" s="227"/>
      <c r="O18" s="237">
        <v>79.32489451476793</v>
      </c>
      <c r="P18" s="227"/>
      <c r="Q18" s="237">
        <v>82.99595141700405</v>
      </c>
      <c r="R18" s="227"/>
      <c r="S18" s="237">
        <v>70.96774193548387</v>
      </c>
    </row>
    <row r="19" spans="1:19" ht="10.5" customHeight="1">
      <c r="A19" s="215" t="s">
        <v>155</v>
      </c>
      <c r="C19" s="227">
        <v>2435</v>
      </c>
      <c r="D19" s="227"/>
      <c r="E19" s="227">
        <v>1803</v>
      </c>
      <c r="F19" s="227"/>
      <c r="G19" s="227">
        <v>632</v>
      </c>
      <c r="H19" s="227"/>
      <c r="I19" s="227">
        <v>2201</v>
      </c>
      <c r="J19" s="227"/>
      <c r="K19" s="227">
        <v>1627</v>
      </c>
      <c r="L19" s="227"/>
      <c r="M19" s="227">
        <v>574</v>
      </c>
      <c r="N19" s="227"/>
      <c r="O19" s="229">
        <v>90.39014373716633</v>
      </c>
      <c r="P19" s="227"/>
      <c r="Q19" s="229">
        <v>90.23849140321686</v>
      </c>
      <c r="R19" s="227"/>
      <c r="S19" s="229">
        <v>90.82278481012658</v>
      </c>
    </row>
    <row r="20" spans="1:19" ht="10.5" customHeight="1">
      <c r="A20" s="215" t="s">
        <v>33</v>
      </c>
      <c r="C20" s="227">
        <v>5723</v>
      </c>
      <c r="D20" s="227"/>
      <c r="E20" s="227">
        <v>4084</v>
      </c>
      <c r="F20" s="227"/>
      <c r="G20" s="227">
        <v>1639</v>
      </c>
      <c r="H20" s="227"/>
      <c r="I20" s="227">
        <v>4190</v>
      </c>
      <c r="J20" s="227"/>
      <c r="K20" s="227">
        <v>3231</v>
      </c>
      <c r="L20" s="227"/>
      <c r="M20" s="227">
        <v>959</v>
      </c>
      <c r="N20" s="227"/>
      <c r="O20" s="368">
        <v>73.21334964179627</v>
      </c>
      <c r="P20" s="227"/>
      <c r="Q20" s="229">
        <v>79.11361410381978</v>
      </c>
      <c r="R20" s="227"/>
      <c r="S20" s="229">
        <v>58.51128737034777</v>
      </c>
    </row>
    <row r="21" spans="1:19" ht="10.5" customHeight="1">
      <c r="A21" s="215" t="s">
        <v>156</v>
      </c>
      <c r="C21" s="227">
        <v>1218</v>
      </c>
      <c r="D21" s="227"/>
      <c r="E21" s="227">
        <v>825</v>
      </c>
      <c r="F21" s="227"/>
      <c r="G21" s="227">
        <v>393</v>
      </c>
      <c r="H21" s="227"/>
      <c r="I21" s="227">
        <v>596</v>
      </c>
      <c r="J21" s="227"/>
      <c r="K21" s="227">
        <v>478</v>
      </c>
      <c r="L21" s="227"/>
      <c r="M21" s="227">
        <v>118</v>
      </c>
      <c r="N21" s="227"/>
      <c r="O21" s="229">
        <v>48.93267651888342</v>
      </c>
      <c r="P21" s="227"/>
      <c r="Q21" s="229">
        <v>57.93939393939394</v>
      </c>
      <c r="R21" s="227"/>
      <c r="S21" s="229">
        <v>30.025445292620866</v>
      </c>
    </row>
    <row r="22" spans="1:19" ht="10.5" customHeight="1">
      <c r="A22" s="215" t="s">
        <v>35</v>
      </c>
      <c r="C22" s="227">
        <v>1886</v>
      </c>
      <c r="D22" s="227"/>
      <c r="E22" s="227">
        <v>1332</v>
      </c>
      <c r="F22" s="227"/>
      <c r="G22" s="227">
        <v>554</v>
      </c>
      <c r="H22" s="227"/>
      <c r="I22" s="227">
        <v>1540</v>
      </c>
      <c r="J22" s="227"/>
      <c r="K22" s="227">
        <v>1161</v>
      </c>
      <c r="L22" s="227"/>
      <c r="M22" s="227">
        <v>379</v>
      </c>
      <c r="N22" s="227"/>
      <c r="O22" s="229">
        <v>81.6542948038176</v>
      </c>
      <c r="P22" s="227"/>
      <c r="Q22" s="229">
        <v>87.16216216216216</v>
      </c>
      <c r="R22" s="227"/>
      <c r="S22" s="229">
        <v>68.41155234657039</v>
      </c>
    </row>
    <row r="23" spans="1:19" ht="10.5" customHeight="1">
      <c r="A23" s="235" t="s">
        <v>157</v>
      </c>
      <c r="C23" s="236">
        <v>613</v>
      </c>
      <c r="D23" s="227"/>
      <c r="E23" s="236">
        <v>571</v>
      </c>
      <c r="F23" s="227"/>
      <c r="G23" s="236">
        <v>42</v>
      </c>
      <c r="H23" s="227"/>
      <c r="I23" s="236">
        <v>526</v>
      </c>
      <c r="J23" s="227"/>
      <c r="K23" s="236">
        <v>509</v>
      </c>
      <c r="L23" s="227"/>
      <c r="M23" s="236">
        <v>17</v>
      </c>
      <c r="N23" s="227"/>
      <c r="O23" s="237">
        <v>85.80750407830342</v>
      </c>
      <c r="P23" s="227"/>
      <c r="Q23" s="237">
        <v>89.14185639229422</v>
      </c>
      <c r="R23" s="227"/>
      <c r="S23" s="237">
        <v>40.476190476190474</v>
      </c>
    </row>
    <row r="24" spans="1:19" ht="10.5" customHeight="1">
      <c r="A24" s="215" t="s">
        <v>36</v>
      </c>
      <c r="C24" s="227">
        <v>1889</v>
      </c>
      <c r="D24" s="227"/>
      <c r="E24" s="227">
        <v>1335</v>
      </c>
      <c r="F24" s="227"/>
      <c r="G24" s="227">
        <v>554</v>
      </c>
      <c r="H24" s="227"/>
      <c r="I24" s="227">
        <v>1420</v>
      </c>
      <c r="J24" s="227"/>
      <c r="K24" s="227">
        <v>1079</v>
      </c>
      <c r="L24" s="227"/>
      <c r="M24" s="227">
        <v>341</v>
      </c>
      <c r="N24" s="227"/>
      <c r="O24" s="229">
        <v>75.17204870301747</v>
      </c>
      <c r="P24" s="227"/>
      <c r="Q24" s="229">
        <v>80.82397003745318</v>
      </c>
      <c r="R24" s="227"/>
      <c r="S24" s="229">
        <v>61.55234657039711</v>
      </c>
    </row>
    <row r="25" spans="1:19" ht="10.5" customHeight="1">
      <c r="A25" s="215" t="s">
        <v>158</v>
      </c>
      <c r="C25" s="227">
        <v>759</v>
      </c>
      <c r="D25" s="227"/>
      <c r="E25" s="227">
        <v>481</v>
      </c>
      <c r="F25" s="227"/>
      <c r="G25" s="227">
        <v>278</v>
      </c>
      <c r="H25" s="227"/>
      <c r="I25" s="227">
        <v>559</v>
      </c>
      <c r="J25" s="227"/>
      <c r="K25" s="227">
        <v>400</v>
      </c>
      <c r="L25" s="227"/>
      <c r="M25" s="227">
        <v>159</v>
      </c>
      <c r="N25" s="227"/>
      <c r="O25" s="229">
        <v>73.64953886693017</v>
      </c>
      <c r="P25" s="227"/>
      <c r="Q25" s="229">
        <v>83.16008316008316</v>
      </c>
      <c r="R25" s="227"/>
      <c r="S25" s="229">
        <v>57.194244604316545</v>
      </c>
    </row>
    <row r="26" spans="1:19" ht="10.5" customHeight="1">
      <c r="A26" s="215" t="s">
        <v>159</v>
      </c>
      <c r="C26" s="227">
        <v>1275</v>
      </c>
      <c r="D26" s="227"/>
      <c r="E26" s="227">
        <v>905</v>
      </c>
      <c r="F26" s="227"/>
      <c r="G26" s="227">
        <v>370</v>
      </c>
      <c r="H26" s="227"/>
      <c r="I26" s="227">
        <v>1103</v>
      </c>
      <c r="J26" s="227"/>
      <c r="K26" s="227">
        <v>829</v>
      </c>
      <c r="L26" s="227"/>
      <c r="M26" s="227">
        <v>274</v>
      </c>
      <c r="N26" s="227"/>
      <c r="O26" s="229">
        <v>86.50980392156863</v>
      </c>
      <c r="P26" s="227"/>
      <c r="Q26" s="229">
        <v>91.60220994475138</v>
      </c>
      <c r="R26" s="227"/>
      <c r="S26" s="229">
        <v>74.05405405405405</v>
      </c>
    </row>
    <row r="27" spans="1:19" ht="10.5" customHeight="1">
      <c r="A27" s="215" t="s">
        <v>160</v>
      </c>
      <c r="C27" s="227">
        <v>953</v>
      </c>
      <c r="D27" s="227"/>
      <c r="E27" s="227">
        <v>642</v>
      </c>
      <c r="F27" s="227"/>
      <c r="G27" s="227">
        <v>311</v>
      </c>
      <c r="H27" s="227"/>
      <c r="I27" s="227">
        <v>784</v>
      </c>
      <c r="J27" s="227"/>
      <c r="K27" s="227">
        <v>589</v>
      </c>
      <c r="L27" s="227"/>
      <c r="M27" s="227">
        <v>195</v>
      </c>
      <c r="N27" s="227"/>
      <c r="O27" s="229">
        <v>82.26652675760755</v>
      </c>
      <c r="P27" s="227"/>
      <c r="Q27" s="229">
        <v>91.74454828660437</v>
      </c>
      <c r="R27" s="227"/>
      <c r="S27" s="229">
        <v>62.70096463022507</v>
      </c>
    </row>
    <row r="28" spans="1:19" ht="10.5" customHeight="1">
      <c r="A28" s="235" t="s">
        <v>161</v>
      </c>
      <c r="C28" s="236">
        <v>576</v>
      </c>
      <c r="D28" s="227"/>
      <c r="E28" s="236">
        <v>436</v>
      </c>
      <c r="F28" s="227"/>
      <c r="G28" s="236">
        <v>140</v>
      </c>
      <c r="H28" s="227"/>
      <c r="I28" s="236">
        <v>530</v>
      </c>
      <c r="J28" s="227"/>
      <c r="K28" s="236">
        <v>411</v>
      </c>
      <c r="L28" s="227"/>
      <c r="M28" s="236">
        <v>119</v>
      </c>
      <c r="N28" s="227"/>
      <c r="O28" s="237">
        <v>92.01388888888889</v>
      </c>
      <c r="P28" s="227"/>
      <c r="Q28" s="237">
        <v>94.26605504587155</v>
      </c>
      <c r="R28" s="227"/>
      <c r="S28" s="237">
        <v>85</v>
      </c>
    </row>
    <row r="29" spans="1:19" ht="10.5" customHeight="1">
      <c r="A29" s="215" t="s">
        <v>162</v>
      </c>
      <c r="C29" s="227">
        <v>1479</v>
      </c>
      <c r="D29" s="227"/>
      <c r="E29" s="227">
        <v>1050</v>
      </c>
      <c r="F29" s="227"/>
      <c r="G29" s="227">
        <v>429</v>
      </c>
      <c r="H29" s="227"/>
      <c r="I29" s="227">
        <v>1236</v>
      </c>
      <c r="J29" s="227"/>
      <c r="K29" s="227">
        <v>905</v>
      </c>
      <c r="L29" s="227"/>
      <c r="M29" s="227">
        <v>331</v>
      </c>
      <c r="N29" s="227"/>
      <c r="O29" s="229">
        <v>83.56997971602435</v>
      </c>
      <c r="P29" s="227"/>
      <c r="Q29" s="229">
        <v>86.19047619047619</v>
      </c>
      <c r="R29" s="227"/>
      <c r="S29" s="229">
        <v>77.15617715617715</v>
      </c>
    </row>
    <row r="30" spans="1:19" ht="10.5" customHeight="1">
      <c r="A30" s="215" t="s">
        <v>163</v>
      </c>
      <c r="C30" s="227">
        <v>397</v>
      </c>
      <c r="D30" s="227"/>
      <c r="E30" s="227">
        <v>290</v>
      </c>
      <c r="F30" s="227"/>
      <c r="G30" s="227">
        <v>107</v>
      </c>
      <c r="H30" s="227"/>
      <c r="I30" s="227">
        <v>347</v>
      </c>
      <c r="J30" s="227"/>
      <c r="K30" s="227">
        <v>270</v>
      </c>
      <c r="L30" s="227"/>
      <c r="M30" s="227">
        <v>77</v>
      </c>
      <c r="N30" s="227"/>
      <c r="O30" s="229">
        <v>87.40554156171285</v>
      </c>
      <c r="P30" s="227"/>
      <c r="Q30" s="229">
        <v>93.10344827586206</v>
      </c>
      <c r="R30" s="227"/>
      <c r="S30" s="229">
        <v>71.96261682242991</v>
      </c>
    </row>
    <row r="31" spans="1:19" ht="10.5" customHeight="1">
      <c r="A31" s="215" t="s">
        <v>164</v>
      </c>
      <c r="C31" s="227">
        <v>699</v>
      </c>
      <c r="D31" s="227"/>
      <c r="E31" s="227">
        <v>499</v>
      </c>
      <c r="F31" s="227"/>
      <c r="G31" s="227">
        <v>200</v>
      </c>
      <c r="H31" s="227"/>
      <c r="I31" s="227">
        <v>580</v>
      </c>
      <c r="J31" s="227"/>
      <c r="K31" s="227">
        <v>442</v>
      </c>
      <c r="L31" s="227"/>
      <c r="M31" s="227">
        <v>138</v>
      </c>
      <c r="N31" s="227"/>
      <c r="O31" s="229">
        <v>82.97567954220315</v>
      </c>
      <c r="P31" s="227"/>
      <c r="Q31" s="229">
        <v>88.57715430861724</v>
      </c>
      <c r="R31" s="227"/>
      <c r="S31" s="229">
        <v>69</v>
      </c>
    </row>
    <row r="32" spans="1:19" ht="10.5" customHeight="1">
      <c r="A32" s="215" t="s">
        <v>165</v>
      </c>
      <c r="C32" s="227">
        <v>556</v>
      </c>
      <c r="D32" s="227"/>
      <c r="E32" s="227">
        <v>510</v>
      </c>
      <c r="F32" s="227"/>
      <c r="G32" s="227">
        <v>46</v>
      </c>
      <c r="H32" s="227"/>
      <c r="I32" s="227">
        <v>460</v>
      </c>
      <c r="J32" s="227"/>
      <c r="K32" s="227">
        <v>441</v>
      </c>
      <c r="L32" s="227"/>
      <c r="M32" s="227">
        <v>19</v>
      </c>
      <c r="N32" s="227"/>
      <c r="O32" s="229">
        <v>82.73381294964028</v>
      </c>
      <c r="P32" s="227"/>
      <c r="Q32" s="229">
        <v>86.47058823529412</v>
      </c>
      <c r="R32" s="227"/>
      <c r="S32" s="229">
        <v>41.30434782608695</v>
      </c>
    </row>
    <row r="33" spans="1:19" ht="10.5" customHeight="1">
      <c r="A33" s="235" t="s">
        <v>166</v>
      </c>
      <c r="C33" s="236">
        <v>2249</v>
      </c>
      <c r="D33" s="227"/>
      <c r="E33" s="236">
        <v>1620</v>
      </c>
      <c r="F33" s="227"/>
      <c r="G33" s="236">
        <v>629</v>
      </c>
      <c r="H33" s="227"/>
      <c r="I33" s="236">
        <v>1825</v>
      </c>
      <c r="J33" s="227"/>
      <c r="K33" s="236">
        <v>1463</v>
      </c>
      <c r="L33" s="227"/>
      <c r="M33" s="236">
        <v>362</v>
      </c>
      <c r="N33" s="227"/>
      <c r="O33" s="237">
        <v>81.14717652289907</v>
      </c>
      <c r="P33" s="227"/>
      <c r="Q33" s="237">
        <v>90.30864197530865</v>
      </c>
      <c r="R33" s="227"/>
      <c r="S33" s="237">
        <v>57.5516693163752</v>
      </c>
    </row>
    <row r="34" spans="1:19" ht="10.5" customHeight="1">
      <c r="A34" s="215" t="s">
        <v>167</v>
      </c>
      <c r="C34" s="227">
        <v>742</v>
      </c>
      <c r="D34" s="227"/>
      <c r="E34" s="227">
        <v>550</v>
      </c>
      <c r="F34" s="227"/>
      <c r="G34" s="227">
        <v>192</v>
      </c>
      <c r="H34" s="227"/>
      <c r="I34" s="227">
        <v>695</v>
      </c>
      <c r="J34" s="227"/>
      <c r="K34" s="227">
        <v>529</v>
      </c>
      <c r="L34" s="227"/>
      <c r="M34" s="227">
        <v>166</v>
      </c>
      <c r="N34" s="227"/>
      <c r="O34" s="229">
        <v>93.66576819407008</v>
      </c>
      <c r="P34" s="227"/>
      <c r="Q34" s="229">
        <v>96.18181818181817</v>
      </c>
      <c r="R34" s="227"/>
      <c r="S34" s="229">
        <v>86.45833333333334</v>
      </c>
    </row>
    <row r="35" spans="1:19" ht="10.5" customHeight="1">
      <c r="A35" s="215" t="s">
        <v>25</v>
      </c>
      <c r="C35" s="227">
        <v>1970</v>
      </c>
      <c r="D35" s="227"/>
      <c r="E35" s="227">
        <v>1345</v>
      </c>
      <c r="F35" s="227"/>
      <c r="G35" s="227">
        <v>625</v>
      </c>
      <c r="H35" s="227"/>
      <c r="I35" s="227">
        <v>1632</v>
      </c>
      <c r="J35" s="227"/>
      <c r="K35" s="227">
        <v>1196</v>
      </c>
      <c r="L35" s="227"/>
      <c r="M35" s="227">
        <v>436</v>
      </c>
      <c r="N35" s="227"/>
      <c r="O35" s="229">
        <v>82.84263959390863</v>
      </c>
      <c r="P35" s="227"/>
      <c r="Q35" s="229">
        <v>88.92193308550186</v>
      </c>
      <c r="R35" s="227"/>
      <c r="S35" s="229">
        <v>69.76</v>
      </c>
    </row>
    <row r="36" spans="1:19" ht="10.5" customHeight="1">
      <c r="A36" s="215" t="s">
        <v>168</v>
      </c>
      <c r="C36" s="227">
        <v>1915</v>
      </c>
      <c r="D36" s="227"/>
      <c r="E36" s="227">
        <v>1408</v>
      </c>
      <c r="F36" s="227"/>
      <c r="G36" s="227">
        <v>507</v>
      </c>
      <c r="H36" s="227"/>
      <c r="I36" s="227">
        <v>1412</v>
      </c>
      <c r="J36" s="227"/>
      <c r="K36" s="227">
        <v>1148</v>
      </c>
      <c r="L36" s="227"/>
      <c r="M36" s="227">
        <v>264</v>
      </c>
      <c r="N36" s="227"/>
      <c r="O36" s="229">
        <v>73.73368146214099</v>
      </c>
      <c r="P36" s="227"/>
      <c r="Q36" s="229">
        <v>81.5340909090909</v>
      </c>
      <c r="R36" s="227"/>
      <c r="S36" s="229">
        <v>52.071005917159766</v>
      </c>
    </row>
    <row r="37" spans="1:19" ht="10.5" customHeight="1">
      <c r="A37" s="215" t="s">
        <v>37</v>
      </c>
      <c r="C37" s="239" t="s">
        <v>20</v>
      </c>
      <c r="D37" s="239"/>
      <c r="E37" s="239" t="s">
        <v>20</v>
      </c>
      <c r="F37" s="239"/>
      <c r="G37" s="239" t="s">
        <v>20</v>
      </c>
      <c r="H37" s="227"/>
      <c r="I37" s="239" t="s">
        <v>20</v>
      </c>
      <c r="J37" s="239"/>
      <c r="K37" s="239" t="s">
        <v>20</v>
      </c>
      <c r="L37" s="239"/>
      <c r="M37" s="239" t="s">
        <v>20</v>
      </c>
      <c r="N37" s="227"/>
      <c r="O37" s="340" t="s">
        <v>20</v>
      </c>
      <c r="P37" s="239"/>
      <c r="Q37" s="340" t="s">
        <v>20</v>
      </c>
      <c r="R37" s="239"/>
      <c r="S37" s="340" t="s">
        <v>20</v>
      </c>
    </row>
    <row r="38" spans="1:19" ht="10.5" customHeight="1">
      <c r="A38" s="235" t="s">
        <v>169</v>
      </c>
      <c r="C38" s="236">
        <v>3717</v>
      </c>
      <c r="D38" s="227"/>
      <c r="E38" s="236">
        <v>2943</v>
      </c>
      <c r="F38" s="227"/>
      <c r="G38" s="236">
        <v>774</v>
      </c>
      <c r="H38" s="227"/>
      <c r="I38" s="236">
        <v>3487</v>
      </c>
      <c r="J38" s="227"/>
      <c r="K38" s="236">
        <v>2820</v>
      </c>
      <c r="L38" s="227"/>
      <c r="M38" s="236">
        <v>667</v>
      </c>
      <c r="N38" s="227"/>
      <c r="O38" s="237">
        <v>93.81221415119721</v>
      </c>
      <c r="P38" s="227"/>
      <c r="Q38" s="237">
        <v>95.82059123343527</v>
      </c>
      <c r="R38" s="227"/>
      <c r="S38" s="237">
        <v>86.17571059431525</v>
      </c>
    </row>
    <row r="39" spans="1:19" ht="10.5" customHeight="1">
      <c r="A39" s="215" t="s">
        <v>170</v>
      </c>
      <c r="C39" s="227">
        <v>1507</v>
      </c>
      <c r="D39" s="227"/>
      <c r="E39" s="227">
        <v>1044</v>
      </c>
      <c r="F39" s="227"/>
      <c r="G39" s="227">
        <v>463</v>
      </c>
      <c r="H39" s="227"/>
      <c r="I39" s="227">
        <v>1342</v>
      </c>
      <c r="J39" s="227"/>
      <c r="K39" s="227">
        <v>983</v>
      </c>
      <c r="L39" s="227"/>
      <c r="M39" s="227">
        <v>359</v>
      </c>
      <c r="N39" s="227"/>
      <c r="O39" s="229">
        <v>89.05109489051095</v>
      </c>
      <c r="P39" s="227"/>
      <c r="Q39" s="229">
        <v>94.15708812260536</v>
      </c>
      <c r="R39" s="227"/>
      <c r="S39" s="229">
        <v>77.5377969762419</v>
      </c>
    </row>
    <row r="40" spans="1:19" ht="10.5" customHeight="1">
      <c r="A40" s="215" t="s">
        <v>38</v>
      </c>
      <c r="C40" s="227">
        <v>1824</v>
      </c>
      <c r="D40" s="227"/>
      <c r="E40" s="227">
        <v>1678</v>
      </c>
      <c r="F40" s="227"/>
      <c r="G40" s="227">
        <v>146</v>
      </c>
      <c r="H40" s="227"/>
      <c r="I40" s="227">
        <v>1547</v>
      </c>
      <c r="J40" s="227"/>
      <c r="K40" s="227">
        <v>1463</v>
      </c>
      <c r="L40" s="227"/>
      <c r="M40" s="227">
        <v>84</v>
      </c>
      <c r="N40" s="227"/>
      <c r="O40" s="229">
        <v>84.81359649122807</v>
      </c>
      <c r="P40" s="227"/>
      <c r="Q40" s="229">
        <v>87.18712753277713</v>
      </c>
      <c r="R40" s="227"/>
      <c r="S40" s="229">
        <v>57.534246575342465</v>
      </c>
    </row>
    <row r="41" spans="1:19" ht="10.5" customHeight="1">
      <c r="A41" s="215" t="s">
        <v>43</v>
      </c>
      <c r="C41" s="227">
        <v>600</v>
      </c>
      <c r="D41" s="227"/>
      <c r="E41" s="227">
        <v>395</v>
      </c>
      <c r="F41" s="227"/>
      <c r="G41" s="227">
        <v>205</v>
      </c>
      <c r="H41" s="227"/>
      <c r="I41" s="227">
        <v>388</v>
      </c>
      <c r="J41" s="227"/>
      <c r="K41" s="227">
        <v>282</v>
      </c>
      <c r="L41" s="227"/>
      <c r="M41" s="227">
        <v>106</v>
      </c>
      <c r="N41" s="227"/>
      <c r="O41" s="229">
        <v>64.66666666666666</v>
      </c>
      <c r="P41" s="227"/>
      <c r="Q41" s="229">
        <v>71.39240506329114</v>
      </c>
      <c r="R41" s="227"/>
      <c r="S41" s="229">
        <v>51.707317073170735</v>
      </c>
    </row>
    <row r="42" spans="1:19" ht="10.5" customHeight="1">
      <c r="A42" s="215" t="s">
        <v>39</v>
      </c>
      <c r="C42" s="227">
        <v>1392</v>
      </c>
      <c r="D42" s="227"/>
      <c r="E42" s="227">
        <v>1031</v>
      </c>
      <c r="F42" s="227"/>
      <c r="G42" s="227">
        <v>361</v>
      </c>
      <c r="H42" s="227"/>
      <c r="I42" s="227">
        <v>1196</v>
      </c>
      <c r="J42" s="227"/>
      <c r="K42" s="227">
        <v>953</v>
      </c>
      <c r="L42" s="227"/>
      <c r="M42" s="227">
        <v>243</v>
      </c>
      <c r="N42" s="227"/>
      <c r="O42" s="229">
        <v>85.91954022988506</v>
      </c>
      <c r="P42" s="227"/>
      <c r="Q42" s="229">
        <v>92.43452958292919</v>
      </c>
      <c r="R42" s="227"/>
      <c r="S42" s="229">
        <v>67.31301939058172</v>
      </c>
    </row>
    <row r="43" spans="1:19" ht="10.5" customHeight="1">
      <c r="A43" s="235" t="s">
        <v>26</v>
      </c>
      <c r="C43" s="236">
        <v>562</v>
      </c>
      <c r="D43" s="227"/>
      <c r="E43" s="236">
        <v>506</v>
      </c>
      <c r="F43" s="227"/>
      <c r="G43" s="236">
        <v>56</v>
      </c>
      <c r="H43" s="227"/>
      <c r="I43" s="236">
        <v>449</v>
      </c>
      <c r="J43" s="227"/>
      <c r="K43" s="236">
        <v>416</v>
      </c>
      <c r="L43" s="227"/>
      <c r="M43" s="236">
        <v>33</v>
      </c>
      <c r="N43" s="227"/>
      <c r="O43" s="237">
        <v>79.8932384341637</v>
      </c>
      <c r="P43" s="227"/>
      <c r="Q43" s="237">
        <v>82.21343873517787</v>
      </c>
      <c r="R43" s="227"/>
      <c r="S43" s="237">
        <v>58.92857142857143</v>
      </c>
    </row>
    <row r="44" spans="1:19" ht="10.5" customHeight="1">
      <c r="A44" s="215" t="s">
        <v>171</v>
      </c>
      <c r="C44" s="227">
        <v>497</v>
      </c>
      <c r="D44" s="227"/>
      <c r="E44" s="227">
        <v>407</v>
      </c>
      <c r="F44" s="227"/>
      <c r="G44" s="227">
        <v>90</v>
      </c>
      <c r="H44" s="227"/>
      <c r="I44" s="227">
        <v>415</v>
      </c>
      <c r="J44" s="227"/>
      <c r="K44" s="227">
        <v>359</v>
      </c>
      <c r="L44" s="227"/>
      <c r="M44" s="227">
        <v>56</v>
      </c>
      <c r="N44" s="227"/>
      <c r="O44" s="229">
        <v>83.5010060362173</v>
      </c>
      <c r="P44" s="227"/>
      <c r="Q44" s="229">
        <v>88.20638820638821</v>
      </c>
      <c r="R44" s="227"/>
      <c r="S44" s="229">
        <v>62.22222222222222</v>
      </c>
    </row>
    <row r="45" spans="1:19" ht="10.5" customHeight="1">
      <c r="A45" s="215" t="s">
        <v>40</v>
      </c>
      <c r="C45" s="227">
        <v>233</v>
      </c>
      <c r="D45" s="227"/>
      <c r="E45" s="227">
        <v>160</v>
      </c>
      <c r="F45" s="227"/>
      <c r="G45" s="227">
        <v>73</v>
      </c>
      <c r="H45" s="227"/>
      <c r="I45" s="227">
        <v>154</v>
      </c>
      <c r="J45" s="227"/>
      <c r="K45" s="227">
        <v>116</v>
      </c>
      <c r="L45" s="227"/>
      <c r="M45" s="227">
        <v>38</v>
      </c>
      <c r="N45" s="227"/>
      <c r="O45" s="229">
        <v>66.09442060085837</v>
      </c>
      <c r="P45" s="227"/>
      <c r="Q45" s="229">
        <v>72.5</v>
      </c>
      <c r="R45" s="227"/>
      <c r="S45" s="229">
        <v>52.054794520547944</v>
      </c>
    </row>
    <row r="46" spans="1:19" ht="10.5" customHeight="1">
      <c r="A46" s="215" t="s">
        <v>172</v>
      </c>
      <c r="C46" s="227">
        <v>642</v>
      </c>
      <c r="D46" s="227"/>
      <c r="E46" s="227">
        <v>590</v>
      </c>
      <c r="F46" s="227"/>
      <c r="G46" s="227">
        <v>52</v>
      </c>
      <c r="H46" s="227"/>
      <c r="I46" s="227">
        <v>536</v>
      </c>
      <c r="J46" s="227"/>
      <c r="K46" s="227">
        <v>520</v>
      </c>
      <c r="L46" s="227"/>
      <c r="M46" s="227">
        <v>16</v>
      </c>
      <c r="N46" s="227"/>
      <c r="O46" s="229">
        <v>83.48909657320873</v>
      </c>
      <c r="P46" s="227"/>
      <c r="Q46" s="229">
        <v>88.13559322033898</v>
      </c>
      <c r="R46" s="227"/>
      <c r="S46" s="229">
        <v>30.76923076923077</v>
      </c>
    </row>
    <row r="47" spans="1:19" ht="10.5" customHeight="1">
      <c r="A47" s="215" t="s">
        <v>41</v>
      </c>
      <c r="C47" s="227">
        <v>1219</v>
      </c>
      <c r="D47" s="227"/>
      <c r="E47" s="227">
        <v>789</v>
      </c>
      <c r="F47" s="227"/>
      <c r="G47" s="227">
        <v>430</v>
      </c>
      <c r="H47" s="227"/>
      <c r="I47" s="227">
        <v>996</v>
      </c>
      <c r="J47" s="227"/>
      <c r="K47" s="227">
        <v>673</v>
      </c>
      <c r="L47" s="227"/>
      <c r="M47" s="227">
        <v>323</v>
      </c>
      <c r="N47" s="227"/>
      <c r="O47" s="229">
        <v>81.70631665299426</v>
      </c>
      <c r="P47" s="227"/>
      <c r="Q47" s="229">
        <v>85.29784537389101</v>
      </c>
      <c r="R47" s="227"/>
      <c r="S47" s="229">
        <v>75.11627906976744</v>
      </c>
    </row>
    <row r="48" spans="1:19" ht="10.5" customHeight="1">
      <c r="A48" s="235" t="s">
        <v>173</v>
      </c>
      <c r="C48" s="236">
        <v>3790</v>
      </c>
      <c r="D48" s="227"/>
      <c r="E48" s="236">
        <v>2530</v>
      </c>
      <c r="F48" s="227"/>
      <c r="G48" s="236">
        <v>1260</v>
      </c>
      <c r="H48" s="227"/>
      <c r="I48" s="236">
        <v>2889</v>
      </c>
      <c r="J48" s="227"/>
      <c r="K48" s="236">
        <v>2066</v>
      </c>
      <c r="L48" s="227"/>
      <c r="M48" s="236">
        <v>823</v>
      </c>
      <c r="N48" s="227"/>
      <c r="O48" s="237">
        <v>76.22691292875989</v>
      </c>
      <c r="P48" s="227"/>
      <c r="Q48" s="237">
        <v>81.66007905138339</v>
      </c>
      <c r="R48" s="227"/>
      <c r="S48" s="237">
        <v>65.31746031746032</v>
      </c>
    </row>
    <row r="49" spans="1:19" ht="10.5" customHeight="1">
      <c r="A49" s="215" t="s">
        <v>42</v>
      </c>
      <c r="C49" s="227">
        <v>2948</v>
      </c>
      <c r="D49" s="227"/>
      <c r="E49" s="227">
        <v>2041</v>
      </c>
      <c r="F49" s="227"/>
      <c r="G49" s="227">
        <v>907</v>
      </c>
      <c r="H49" s="227"/>
      <c r="I49" s="227">
        <v>2395</v>
      </c>
      <c r="J49" s="227"/>
      <c r="K49" s="227">
        <v>1793</v>
      </c>
      <c r="L49" s="227"/>
      <c r="M49" s="227">
        <v>602</v>
      </c>
      <c r="N49" s="227"/>
      <c r="O49" s="229">
        <v>81.2415196743555</v>
      </c>
      <c r="P49" s="227"/>
      <c r="Q49" s="229">
        <v>87.84909358157765</v>
      </c>
      <c r="R49" s="227"/>
      <c r="S49" s="229">
        <v>66.37265711135612</v>
      </c>
    </row>
    <row r="50" spans="1:19" ht="10.5" customHeight="1">
      <c r="A50" s="215" t="s">
        <v>174</v>
      </c>
      <c r="C50" s="227">
        <v>1567</v>
      </c>
      <c r="D50" s="227"/>
      <c r="E50" s="227">
        <v>1186</v>
      </c>
      <c r="F50" s="227"/>
      <c r="G50" s="227">
        <v>381</v>
      </c>
      <c r="H50" s="227"/>
      <c r="I50" s="227">
        <v>1301</v>
      </c>
      <c r="J50" s="227"/>
      <c r="K50" s="227">
        <v>1085</v>
      </c>
      <c r="L50" s="227"/>
      <c r="M50" s="227">
        <v>216</v>
      </c>
      <c r="N50" s="227"/>
      <c r="O50" s="229">
        <v>83.0248883216337</v>
      </c>
      <c r="P50" s="227"/>
      <c r="Q50" s="229">
        <v>91.48397976391232</v>
      </c>
      <c r="R50" s="227"/>
      <c r="S50" s="229">
        <v>56.69291338582677</v>
      </c>
    </row>
    <row r="51" spans="1:19" ht="10.5" customHeight="1">
      <c r="A51" s="215" t="s">
        <v>175</v>
      </c>
      <c r="C51" s="227">
        <v>1444</v>
      </c>
      <c r="D51" s="227"/>
      <c r="E51" s="227">
        <v>1028</v>
      </c>
      <c r="F51" s="227"/>
      <c r="G51" s="227">
        <v>416</v>
      </c>
      <c r="H51" s="227"/>
      <c r="I51" s="227">
        <v>1192</v>
      </c>
      <c r="J51" s="227"/>
      <c r="K51" s="227">
        <v>888</v>
      </c>
      <c r="L51" s="227"/>
      <c r="M51" s="227">
        <v>304</v>
      </c>
      <c r="N51" s="227"/>
      <c r="O51" s="229">
        <v>82.54847645429363</v>
      </c>
      <c r="P51" s="227"/>
      <c r="Q51" s="229">
        <v>86.38132295719845</v>
      </c>
      <c r="R51" s="227"/>
      <c r="S51" s="229">
        <v>73.07692307692307</v>
      </c>
    </row>
    <row r="52" spans="1:19" ht="10.5" customHeight="1">
      <c r="A52" s="215" t="s">
        <v>176</v>
      </c>
      <c r="C52" s="227">
        <v>2117</v>
      </c>
      <c r="D52" s="227"/>
      <c r="E52" s="227">
        <v>1565</v>
      </c>
      <c r="F52" s="227"/>
      <c r="G52" s="227">
        <v>552</v>
      </c>
      <c r="H52" s="227"/>
      <c r="I52" s="227">
        <v>1773</v>
      </c>
      <c r="J52" s="227"/>
      <c r="K52" s="227">
        <v>1379</v>
      </c>
      <c r="L52" s="227"/>
      <c r="M52" s="227">
        <v>394</v>
      </c>
      <c r="N52" s="227"/>
      <c r="O52" s="229">
        <v>83.75059045819556</v>
      </c>
      <c r="P52" s="227"/>
      <c r="Q52" s="229">
        <v>88.1150159744409</v>
      </c>
      <c r="R52" s="227"/>
      <c r="S52" s="229">
        <v>71.37681159420289</v>
      </c>
    </row>
    <row r="53" spans="1:19" ht="10.5" customHeight="1">
      <c r="A53" s="235" t="s">
        <v>177</v>
      </c>
      <c r="B53" s="323"/>
      <c r="C53" s="236">
        <v>125</v>
      </c>
      <c r="D53" s="236"/>
      <c r="E53" s="236">
        <v>96</v>
      </c>
      <c r="F53" s="236"/>
      <c r="G53" s="236">
        <v>29</v>
      </c>
      <c r="H53" s="236"/>
      <c r="I53" s="236">
        <v>89</v>
      </c>
      <c r="J53" s="236"/>
      <c r="K53" s="236">
        <v>73</v>
      </c>
      <c r="L53" s="236"/>
      <c r="M53" s="236">
        <v>16</v>
      </c>
      <c r="N53" s="236"/>
      <c r="O53" s="237">
        <v>71.2</v>
      </c>
      <c r="P53" s="236"/>
      <c r="Q53" s="237">
        <v>76.04166666666666</v>
      </c>
      <c r="R53" s="236"/>
      <c r="S53" s="237">
        <v>55.172413793103445</v>
      </c>
    </row>
    <row r="54" spans="1:19" ht="9.75" customHeight="1">
      <c r="A54" s="215"/>
      <c r="B54" s="36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68"/>
      <c r="P54" s="327"/>
      <c r="Q54" s="368"/>
      <c r="R54" s="327"/>
      <c r="S54" s="368"/>
    </row>
    <row r="55" spans="3:19" ht="9.75" customHeight="1"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9"/>
      <c r="P55" s="227"/>
      <c r="Q55" s="229"/>
      <c r="R55" s="227"/>
      <c r="S55" s="229"/>
    </row>
  </sheetData>
  <printOptions horizontalCentered="1"/>
  <pageMargins left="0.984251968503937" right="0.5905511811023623" top="1.5748031496062993" bottom="0.5511811023622047" header="0" footer="0"/>
  <pageSetup fitToHeight="1" fitToWidth="1" horizontalDpi="600" verticalDpi="6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0.7109375" style="290" customWidth="1"/>
    <col min="2" max="2" width="0.85546875" style="290" customWidth="1"/>
    <col min="3" max="3" width="6.28125" style="290" customWidth="1"/>
    <col min="4" max="4" width="0.85546875" style="290" customWidth="1"/>
    <col min="5" max="5" width="6.28125" style="290" customWidth="1"/>
    <col min="6" max="6" width="0.85546875" style="290" customWidth="1"/>
    <col min="7" max="7" width="6.421875" style="290" customWidth="1"/>
    <col min="8" max="8" width="0.85546875" style="290" customWidth="1"/>
    <col min="9" max="9" width="6.28125" style="290" customWidth="1"/>
    <col min="10" max="10" width="0.85546875" style="290" customWidth="1"/>
    <col min="11" max="11" width="6.28125" style="290" customWidth="1"/>
    <col min="12" max="12" width="0.85546875" style="290" customWidth="1"/>
    <col min="13" max="13" width="6.421875" style="290" customWidth="1"/>
    <col min="14" max="14" width="0.85546875" style="290" customWidth="1"/>
    <col min="15" max="15" width="6.28125" style="329" customWidth="1"/>
    <col min="16" max="16" width="0.85546875" style="290" customWidth="1"/>
    <col min="17" max="17" width="6.28125" style="329" customWidth="1"/>
    <col min="18" max="18" width="0.85546875" style="290" customWidth="1"/>
    <col min="19" max="19" width="6.421875" style="329" customWidth="1"/>
    <col min="20" max="16384" width="11.421875" style="290" customWidth="1"/>
  </cols>
  <sheetData>
    <row r="1" spans="1:76" s="332" customFormat="1" ht="17.25" customHeight="1">
      <c r="A1" s="19" t="s">
        <v>216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343"/>
      <c r="P1" s="343"/>
      <c r="Q1" s="343"/>
      <c r="R1" s="343"/>
      <c r="S1" s="343"/>
      <c r="T1" s="283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330"/>
      <c r="AY1" s="330"/>
      <c r="AZ1" s="330"/>
      <c r="BA1" s="330"/>
      <c r="BB1" s="330"/>
      <c r="BC1" s="330"/>
      <c r="BD1" s="330"/>
      <c r="BE1" s="330"/>
      <c r="BF1" s="330"/>
      <c r="BG1" s="330"/>
      <c r="BH1" s="330"/>
      <c r="BI1" s="330"/>
      <c r="BJ1" s="330"/>
      <c r="BK1" s="330"/>
      <c r="BL1" s="330"/>
      <c r="BM1" s="330"/>
      <c r="BN1" s="330"/>
      <c r="BO1" s="330"/>
      <c r="BP1" s="330"/>
      <c r="BQ1" s="330"/>
      <c r="BR1" s="330"/>
      <c r="BS1" s="330"/>
      <c r="BT1" s="330"/>
      <c r="BU1" s="330"/>
      <c r="BV1" s="330"/>
      <c r="BW1" s="330"/>
      <c r="BX1" s="330"/>
    </row>
    <row r="2" spans="1:76" s="332" customFormat="1" ht="17.25" customHeight="1">
      <c r="A2" s="19" t="s">
        <v>209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344"/>
      <c r="P2" s="344"/>
      <c r="Q2" s="344"/>
      <c r="R2" s="344"/>
      <c r="S2" s="344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0"/>
      <c r="BL2" s="330"/>
      <c r="BM2" s="330"/>
      <c r="BN2" s="330"/>
      <c r="BO2" s="330"/>
      <c r="BP2" s="330"/>
      <c r="BQ2" s="330"/>
      <c r="BR2" s="330"/>
      <c r="BS2" s="330"/>
      <c r="BT2" s="330"/>
      <c r="BU2" s="330"/>
      <c r="BV2" s="330"/>
      <c r="BW2" s="330"/>
      <c r="BX2" s="330"/>
    </row>
    <row r="3" spans="1:76" s="332" customFormat="1" ht="17.25" customHeight="1">
      <c r="A3" s="19" t="s">
        <v>210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344"/>
      <c r="P3" s="344"/>
      <c r="Q3" s="344"/>
      <c r="R3" s="344"/>
      <c r="S3" s="344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30"/>
      <c r="BF3" s="330"/>
      <c r="BG3" s="330"/>
      <c r="BH3" s="330"/>
      <c r="BI3" s="330"/>
      <c r="BJ3" s="330"/>
      <c r="BK3" s="330"/>
      <c r="BL3" s="330"/>
      <c r="BM3" s="330"/>
      <c r="BN3" s="330"/>
      <c r="BO3" s="330"/>
      <c r="BP3" s="330"/>
      <c r="BQ3" s="330"/>
      <c r="BR3" s="330"/>
      <c r="BS3" s="330"/>
      <c r="BT3" s="330"/>
      <c r="BU3" s="330"/>
      <c r="BV3" s="330"/>
      <c r="BW3" s="330"/>
      <c r="BX3" s="330"/>
    </row>
    <row r="4" spans="1:20" ht="15.75" customHeight="1" thickBot="1">
      <c r="A4" s="289" t="s">
        <v>69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62"/>
      <c r="P4" s="320"/>
      <c r="Q4" s="362"/>
      <c r="R4" s="320"/>
      <c r="S4" s="362"/>
      <c r="T4" s="367"/>
    </row>
    <row r="5" spans="1:20" s="295" customFormat="1" ht="10.5" customHeight="1">
      <c r="A5" s="291" t="s">
        <v>24</v>
      </c>
      <c r="B5" s="291"/>
      <c r="C5" s="347" t="s">
        <v>187</v>
      </c>
      <c r="D5" s="348"/>
      <c r="E5" s="348"/>
      <c r="F5" s="348"/>
      <c r="G5" s="348"/>
      <c r="H5" s="293"/>
      <c r="I5" s="347" t="s">
        <v>188</v>
      </c>
      <c r="J5" s="348"/>
      <c r="K5" s="348"/>
      <c r="L5" s="348"/>
      <c r="M5" s="348"/>
      <c r="N5" s="291"/>
      <c r="O5" s="363" t="s">
        <v>197</v>
      </c>
      <c r="P5" s="348"/>
      <c r="Q5" s="364"/>
      <c r="R5" s="348"/>
      <c r="S5" s="364"/>
      <c r="T5" s="349"/>
    </row>
    <row r="6" spans="3:20" s="295" customFormat="1" ht="10.5" customHeight="1">
      <c r="C6" s="350" t="s">
        <v>23</v>
      </c>
      <c r="D6" s="298"/>
      <c r="E6" s="350" t="s">
        <v>122</v>
      </c>
      <c r="F6" s="298"/>
      <c r="G6" s="350" t="s">
        <v>146</v>
      </c>
      <c r="H6" s="298"/>
      <c r="I6" s="350" t="s">
        <v>23</v>
      </c>
      <c r="J6" s="351"/>
      <c r="K6" s="350" t="s">
        <v>122</v>
      </c>
      <c r="L6" s="351"/>
      <c r="M6" s="350" t="s">
        <v>146</v>
      </c>
      <c r="N6" s="351"/>
      <c r="O6" s="365" t="s">
        <v>23</v>
      </c>
      <c r="P6" s="351"/>
      <c r="Q6" s="365" t="s">
        <v>122</v>
      </c>
      <c r="R6" s="351"/>
      <c r="S6" s="365" t="s">
        <v>146</v>
      </c>
      <c r="T6" s="358"/>
    </row>
    <row r="7" spans="3:20" s="295" customFormat="1" ht="10.5" customHeight="1">
      <c r="C7" s="298"/>
      <c r="D7" s="298"/>
      <c r="E7" s="298"/>
      <c r="F7" s="298"/>
      <c r="G7" s="336" t="s">
        <v>148</v>
      </c>
      <c r="H7" s="299"/>
      <c r="I7" s="299"/>
      <c r="J7" s="299"/>
      <c r="K7" s="299"/>
      <c r="L7" s="353"/>
      <c r="M7" s="336" t="s">
        <v>148</v>
      </c>
      <c r="N7" s="353"/>
      <c r="O7" s="299"/>
      <c r="P7" s="299"/>
      <c r="Q7" s="299"/>
      <c r="R7" s="353"/>
      <c r="S7" s="366" t="s">
        <v>148</v>
      </c>
      <c r="T7" s="383"/>
    </row>
    <row r="8" spans="1:19" ht="11.25" customHeight="1">
      <c r="A8" s="241" t="s">
        <v>19</v>
      </c>
      <c r="B8" s="320"/>
      <c r="C8" s="242">
        <v>43874</v>
      </c>
      <c r="D8" s="320"/>
      <c r="E8" s="242">
        <v>33164</v>
      </c>
      <c r="F8" s="243"/>
      <c r="G8" s="242">
        <v>10710</v>
      </c>
      <c r="H8" s="243"/>
      <c r="I8" s="242">
        <v>35068</v>
      </c>
      <c r="J8" s="243"/>
      <c r="K8" s="242">
        <v>28244</v>
      </c>
      <c r="L8" s="243"/>
      <c r="M8" s="242">
        <v>6824</v>
      </c>
      <c r="N8" s="320"/>
      <c r="O8" s="302">
        <v>79.92888726808587</v>
      </c>
      <c r="P8" s="243"/>
      <c r="Q8" s="302">
        <v>85.16463635267158</v>
      </c>
      <c r="R8" s="243"/>
      <c r="S8" s="302">
        <v>63.71615312791783</v>
      </c>
    </row>
    <row r="9" spans="1:19" ht="10.5" customHeight="1">
      <c r="A9" s="215" t="s">
        <v>27</v>
      </c>
      <c r="C9" s="227">
        <v>877</v>
      </c>
      <c r="E9" s="227">
        <v>655</v>
      </c>
      <c r="F9" s="227"/>
      <c r="G9" s="227">
        <v>222</v>
      </c>
      <c r="H9" s="227"/>
      <c r="I9" s="227">
        <v>614</v>
      </c>
      <c r="J9" s="227"/>
      <c r="K9" s="227">
        <v>486</v>
      </c>
      <c r="L9" s="227"/>
      <c r="M9" s="227">
        <v>128</v>
      </c>
      <c r="O9" s="229">
        <v>70.01140250855188</v>
      </c>
      <c r="P9" s="227"/>
      <c r="Q9" s="229">
        <v>74.19847328244275</v>
      </c>
      <c r="R9" s="227"/>
      <c r="S9" s="229">
        <v>57.65765765765766</v>
      </c>
    </row>
    <row r="10" spans="1:19" ht="10.5" customHeight="1">
      <c r="A10" s="215" t="s">
        <v>151</v>
      </c>
      <c r="C10" s="227">
        <v>610</v>
      </c>
      <c r="E10" s="227">
        <v>458</v>
      </c>
      <c r="F10" s="227"/>
      <c r="G10" s="227">
        <v>152</v>
      </c>
      <c r="H10" s="227"/>
      <c r="I10" s="227">
        <v>531</v>
      </c>
      <c r="J10" s="227"/>
      <c r="K10" s="227">
        <v>420</v>
      </c>
      <c r="L10" s="227"/>
      <c r="M10" s="227">
        <v>111</v>
      </c>
      <c r="O10" s="229">
        <v>87.04918032786885</v>
      </c>
      <c r="P10" s="227"/>
      <c r="Q10" s="229">
        <v>91.70305676855895</v>
      </c>
      <c r="R10" s="227"/>
      <c r="S10" s="229">
        <v>73.02631578947368</v>
      </c>
    </row>
    <row r="11" spans="1:19" ht="10.5" customHeight="1">
      <c r="A11" s="215" t="s">
        <v>28</v>
      </c>
      <c r="C11" s="227">
        <v>606</v>
      </c>
      <c r="E11" s="227">
        <v>397</v>
      </c>
      <c r="F11" s="227"/>
      <c r="G11" s="227">
        <v>209</v>
      </c>
      <c r="H11" s="227"/>
      <c r="I11" s="227">
        <v>267</v>
      </c>
      <c r="J11" s="227"/>
      <c r="K11" s="227">
        <v>238</v>
      </c>
      <c r="L11" s="227"/>
      <c r="M11" s="227">
        <v>29</v>
      </c>
      <c r="O11" s="229">
        <v>44.05940594059406</v>
      </c>
      <c r="P11" s="227"/>
      <c r="Q11" s="229">
        <v>59.949622166246854</v>
      </c>
      <c r="R11" s="227"/>
      <c r="S11" s="229">
        <v>13.875598086124402</v>
      </c>
    </row>
    <row r="12" spans="1:19" ht="10.5" customHeight="1">
      <c r="A12" s="215" t="s">
        <v>29</v>
      </c>
      <c r="C12" s="227">
        <v>1033</v>
      </c>
      <c r="E12" s="227">
        <v>942</v>
      </c>
      <c r="F12" s="227"/>
      <c r="G12" s="227">
        <v>91</v>
      </c>
      <c r="H12" s="227"/>
      <c r="I12" s="227">
        <v>855</v>
      </c>
      <c r="J12" s="227"/>
      <c r="K12" s="227">
        <v>818</v>
      </c>
      <c r="L12" s="227"/>
      <c r="M12" s="227">
        <v>37</v>
      </c>
      <c r="O12" s="229">
        <v>82.76863504356244</v>
      </c>
      <c r="P12" s="227"/>
      <c r="Q12" s="229">
        <v>86.83651804670913</v>
      </c>
      <c r="R12" s="227"/>
      <c r="S12" s="229">
        <v>40.65934065934066</v>
      </c>
    </row>
    <row r="13" spans="1:19" ht="10.5" customHeight="1">
      <c r="A13" s="235" t="s">
        <v>152</v>
      </c>
      <c r="C13" s="236">
        <v>1863</v>
      </c>
      <c r="E13" s="236">
        <v>1400</v>
      </c>
      <c r="F13" s="227"/>
      <c r="G13" s="236">
        <v>463</v>
      </c>
      <c r="H13" s="227"/>
      <c r="I13" s="236">
        <v>1463</v>
      </c>
      <c r="J13" s="227"/>
      <c r="K13" s="236">
        <v>1157</v>
      </c>
      <c r="L13" s="227"/>
      <c r="M13" s="236">
        <v>306</v>
      </c>
      <c r="O13" s="237">
        <v>78.52925389157274</v>
      </c>
      <c r="P13" s="227"/>
      <c r="Q13" s="237">
        <v>82.64285714285714</v>
      </c>
      <c r="R13" s="227"/>
      <c r="S13" s="237">
        <v>66.09071274298056</v>
      </c>
    </row>
    <row r="14" spans="1:19" ht="10.5" customHeight="1">
      <c r="A14" s="215" t="s">
        <v>30</v>
      </c>
      <c r="C14" s="227">
        <v>1968</v>
      </c>
      <c r="E14" s="227">
        <v>1784</v>
      </c>
      <c r="F14" s="227"/>
      <c r="G14" s="227">
        <v>184</v>
      </c>
      <c r="H14" s="227"/>
      <c r="I14" s="227">
        <v>1625</v>
      </c>
      <c r="J14" s="227"/>
      <c r="K14" s="227">
        <v>1534</v>
      </c>
      <c r="L14" s="227"/>
      <c r="M14" s="227">
        <v>91</v>
      </c>
      <c r="O14" s="229">
        <v>82.5711382113821</v>
      </c>
      <c r="P14" s="227"/>
      <c r="Q14" s="229">
        <v>85.98654708520179</v>
      </c>
      <c r="R14" s="227"/>
      <c r="S14" s="229">
        <v>49.45652173913043</v>
      </c>
    </row>
    <row r="15" spans="1:19" ht="10.5" customHeight="1">
      <c r="A15" s="215" t="s">
        <v>153</v>
      </c>
      <c r="C15" s="227">
        <v>224</v>
      </c>
      <c r="E15" s="227">
        <v>159</v>
      </c>
      <c r="F15" s="227"/>
      <c r="G15" s="227">
        <v>65</v>
      </c>
      <c r="H15" s="227"/>
      <c r="I15" s="227">
        <v>196</v>
      </c>
      <c r="J15" s="227"/>
      <c r="K15" s="227">
        <v>148</v>
      </c>
      <c r="L15" s="227"/>
      <c r="M15" s="227">
        <v>48</v>
      </c>
      <c r="O15" s="229">
        <v>87.5</v>
      </c>
      <c r="P15" s="227"/>
      <c r="Q15" s="229">
        <v>93.08176100628931</v>
      </c>
      <c r="R15" s="227"/>
      <c r="S15" s="229">
        <v>73.84615384615385</v>
      </c>
    </row>
    <row r="16" spans="1:19" ht="10.5" customHeight="1">
      <c r="A16" s="215" t="s">
        <v>31</v>
      </c>
      <c r="C16" s="227">
        <v>1310</v>
      </c>
      <c r="E16" s="227">
        <v>891</v>
      </c>
      <c r="F16" s="227"/>
      <c r="G16" s="227">
        <v>419</v>
      </c>
      <c r="H16" s="227"/>
      <c r="I16" s="227">
        <v>1081</v>
      </c>
      <c r="J16" s="227"/>
      <c r="K16" s="227">
        <v>835</v>
      </c>
      <c r="L16" s="227"/>
      <c r="M16" s="227">
        <v>246</v>
      </c>
      <c r="O16" s="229">
        <v>82.51908396946564</v>
      </c>
      <c r="P16" s="227"/>
      <c r="Q16" s="229">
        <v>93.71492704826038</v>
      </c>
      <c r="R16" s="227"/>
      <c r="S16" s="229">
        <v>58.711217183770884</v>
      </c>
    </row>
    <row r="17" spans="1:19" ht="10.5" customHeight="1">
      <c r="A17" s="215" t="s">
        <v>32</v>
      </c>
      <c r="C17" s="227">
        <v>540</v>
      </c>
      <c r="E17" s="227">
        <v>387</v>
      </c>
      <c r="F17" s="227"/>
      <c r="G17" s="227">
        <v>153</v>
      </c>
      <c r="H17" s="227"/>
      <c r="I17" s="227">
        <v>442</v>
      </c>
      <c r="J17" s="227"/>
      <c r="K17" s="227">
        <v>347</v>
      </c>
      <c r="L17" s="227"/>
      <c r="M17" s="227">
        <v>95</v>
      </c>
      <c r="O17" s="229">
        <v>81.85185185185185</v>
      </c>
      <c r="P17" s="227"/>
      <c r="Q17" s="229">
        <v>89.66408268733849</v>
      </c>
      <c r="R17" s="227"/>
      <c r="S17" s="229">
        <v>62.091503267973856</v>
      </c>
    </row>
    <row r="18" spans="1:19" ht="10.5" customHeight="1">
      <c r="A18" s="235" t="s">
        <v>154</v>
      </c>
      <c r="C18" s="236">
        <v>529</v>
      </c>
      <c r="E18" s="236">
        <v>363</v>
      </c>
      <c r="F18" s="227"/>
      <c r="G18" s="236">
        <v>166</v>
      </c>
      <c r="H18" s="227"/>
      <c r="I18" s="236">
        <v>422</v>
      </c>
      <c r="J18" s="227"/>
      <c r="K18" s="236">
        <v>302</v>
      </c>
      <c r="L18" s="227"/>
      <c r="M18" s="236">
        <v>120</v>
      </c>
      <c r="O18" s="237">
        <v>79.77315689981096</v>
      </c>
      <c r="P18" s="227"/>
      <c r="Q18" s="237">
        <v>83.19559228650138</v>
      </c>
      <c r="R18" s="227"/>
      <c r="S18" s="237">
        <v>72.28915662650603</v>
      </c>
    </row>
    <row r="19" spans="1:19" ht="10.5" customHeight="1">
      <c r="A19" s="215" t="s">
        <v>155</v>
      </c>
      <c r="C19" s="227">
        <v>1660</v>
      </c>
      <c r="E19" s="227">
        <v>1181</v>
      </c>
      <c r="F19" s="227"/>
      <c r="G19" s="227">
        <v>479</v>
      </c>
      <c r="H19" s="227"/>
      <c r="I19" s="227">
        <v>1415</v>
      </c>
      <c r="J19" s="227"/>
      <c r="K19" s="227">
        <v>1066</v>
      </c>
      <c r="L19" s="227"/>
      <c r="M19" s="227">
        <v>349</v>
      </c>
      <c r="O19" s="229">
        <v>85.2409638554217</v>
      </c>
      <c r="P19" s="227"/>
      <c r="Q19" s="229">
        <v>90.26248941574937</v>
      </c>
      <c r="R19" s="227"/>
      <c r="S19" s="229">
        <v>72.86012526096033</v>
      </c>
    </row>
    <row r="20" spans="1:19" ht="10.5" customHeight="1">
      <c r="A20" s="215" t="s">
        <v>33</v>
      </c>
      <c r="C20" s="227">
        <v>3500</v>
      </c>
      <c r="E20" s="227">
        <v>2575</v>
      </c>
      <c r="F20" s="227"/>
      <c r="G20" s="227">
        <v>925</v>
      </c>
      <c r="H20" s="227"/>
      <c r="I20" s="227">
        <v>2571</v>
      </c>
      <c r="J20" s="227"/>
      <c r="K20" s="227">
        <v>2047</v>
      </c>
      <c r="L20" s="227"/>
      <c r="M20" s="227">
        <v>524</v>
      </c>
      <c r="O20" s="229">
        <v>73.45714285714286</v>
      </c>
      <c r="P20" s="227"/>
      <c r="Q20" s="229">
        <v>79.49514563106797</v>
      </c>
      <c r="R20" s="227"/>
      <c r="S20" s="229">
        <v>56.648648648648646</v>
      </c>
    </row>
    <row r="21" spans="1:19" ht="10.5" customHeight="1">
      <c r="A21" s="215" t="s">
        <v>156</v>
      </c>
      <c r="C21" s="227">
        <v>781</v>
      </c>
      <c r="E21" s="227">
        <v>558</v>
      </c>
      <c r="F21" s="227"/>
      <c r="G21" s="227">
        <v>223</v>
      </c>
      <c r="H21" s="227"/>
      <c r="I21" s="227">
        <v>394</v>
      </c>
      <c r="J21" s="227"/>
      <c r="K21" s="227">
        <v>332</v>
      </c>
      <c r="L21" s="227"/>
      <c r="M21" s="227">
        <v>62</v>
      </c>
      <c r="O21" s="229">
        <v>50.44814340588989</v>
      </c>
      <c r="P21" s="227"/>
      <c r="Q21" s="229">
        <v>59.49820788530465</v>
      </c>
      <c r="R21" s="227"/>
      <c r="S21" s="229">
        <v>27.802690582959645</v>
      </c>
    </row>
    <row r="22" spans="1:19" ht="10.5" customHeight="1">
      <c r="A22" s="215" t="s">
        <v>35</v>
      </c>
      <c r="C22" s="227">
        <v>1203</v>
      </c>
      <c r="E22" s="227">
        <v>873</v>
      </c>
      <c r="F22" s="227"/>
      <c r="G22" s="227">
        <v>330</v>
      </c>
      <c r="H22" s="227"/>
      <c r="I22" s="227">
        <v>972</v>
      </c>
      <c r="J22" s="227"/>
      <c r="K22" s="227">
        <v>761</v>
      </c>
      <c r="L22" s="227"/>
      <c r="M22" s="227">
        <v>211</v>
      </c>
      <c r="O22" s="229">
        <v>80.79800498753117</v>
      </c>
      <c r="P22" s="227"/>
      <c r="Q22" s="229">
        <v>87.17067583046965</v>
      </c>
      <c r="R22" s="227"/>
      <c r="S22" s="229">
        <v>63.93939393939394</v>
      </c>
    </row>
    <row r="23" spans="1:19" ht="10.5" customHeight="1">
      <c r="A23" s="235" t="s">
        <v>157</v>
      </c>
      <c r="C23" s="236">
        <v>412</v>
      </c>
      <c r="E23" s="236">
        <v>383</v>
      </c>
      <c r="F23" s="227"/>
      <c r="G23" s="236">
        <v>29</v>
      </c>
      <c r="H23" s="227"/>
      <c r="I23" s="236">
        <v>352</v>
      </c>
      <c r="J23" s="227"/>
      <c r="K23" s="236">
        <v>343</v>
      </c>
      <c r="L23" s="227"/>
      <c r="M23" s="236">
        <v>9</v>
      </c>
      <c r="O23" s="237">
        <v>85.43689320388349</v>
      </c>
      <c r="P23" s="227"/>
      <c r="Q23" s="237">
        <v>89.55613577023499</v>
      </c>
      <c r="R23" s="227"/>
      <c r="S23" s="237">
        <v>31.03448275862069</v>
      </c>
    </row>
    <row r="24" spans="1:19" ht="10.5" customHeight="1">
      <c r="A24" s="215" t="s">
        <v>36</v>
      </c>
      <c r="C24" s="227">
        <v>1188</v>
      </c>
      <c r="E24" s="227">
        <v>863</v>
      </c>
      <c r="F24" s="227"/>
      <c r="G24" s="227">
        <v>325</v>
      </c>
      <c r="H24" s="227"/>
      <c r="I24" s="227">
        <v>903</v>
      </c>
      <c r="J24" s="227"/>
      <c r="K24" s="227">
        <v>703</v>
      </c>
      <c r="L24" s="227"/>
      <c r="M24" s="227">
        <v>200</v>
      </c>
      <c r="O24" s="229">
        <v>76.01010101010101</v>
      </c>
      <c r="P24" s="227"/>
      <c r="Q24" s="229">
        <v>81.46002317497103</v>
      </c>
      <c r="R24" s="227"/>
      <c r="S24" s="229">
        <v>61.53846153846154</v>
      </c>
    </row>
    <row r="25" spans="1:19" ht="10.5" customHeight="1">
      <c r="A25" s="215" t="s">
        <v>158</v>
      </c>
      <c r="C25" s="227">
        <v>486</v>
      </c>
      <c r="E25" s="227">
        <v>312</v>
      </c>
      <c r="F25" s="227"/>
      <c r="G25" s="227">
        <v>174</v>
      </c>
      <c r="H25" s="227"/>
      <c r="I25" s="227">
        <v>324</v>
      </c>
      <c r="J25" s="227"/>
      <c r="K25" s="227">
        <v>233</v>
      </c>
      <c r="L25" s="227"/>
      <c r="M25" s="227">
        <v>91</v>
      </c>
      <c r="O25" s="229">
        <v>66.66666666666666</v>
      </c>
      <c r="P25" s="227"/>
      <c r="Q25" s="229">
        <v>74.67948717948718</v>
      </c>
      <c r="R25" s="227"/>
      <c r="S25" s="229">
        <v>52.29885057471264</v>
      </c>
    </row>
    <row r="26" spans="1:19" ht="10.5" customHeight="1">
      <c r="A26" s="215" t="s">
        <v>159</v>
      </c>
      <c r="C26" s="227">
        <v>848</v>
      </c>
      <c r="E26" s="227">
        <v>630</v>
      </c>
      <c r="F26" s="227"/>
      <c r="G26" s="227">
        <v>218</v>
      </c>
      <c r="H26" s="227"/>
      <c r="I26" s="227">
        <v>737</v>
      </c>
      <c r="J26" s="227"/>
      <c r="K26" s="227">
        <v>579</v>
      </c>
      <c r="L26" s="227"/>
      <c r="M26" s="227">
        <v>158</v>
      </c>
      <c r="O26" s="229">
        <v>86.91037735849056</v>
      </c>
      <c r="P26" s="227"/>
      <c r="Q26" s="229">
        <v>91.9047619047619</v>
      </c>
      <c r="R26" s="227"/>
      <c r="S26" s="229">
        <v>72.47706422018348</v>
      </c>
    </row>
    <row r="27" spans="1:19" ht="10.5" customHeight="1">
      <c r="A27" s="215" t="s">
        <v>160</v>
      </c>
      <c r="C27" s="227">
        <v>629</v>
      </c>
      <c r="E27" s="227">
        <v>426</v>
      </c>
      <c r="F27" s="227"/>
      <c r="G27" s="227">
        <v>203</v>
      </c>
      <c r="H27" s="227"/>
      <c r="I27" s="227">
        <v>509</v>
      </c>
      <c r="J27" s="227"/>
      <c r="K27" s="227">
        <v>388</v>
      </c>
      <c r="L27" s="227"/>
      <c r="M27" s="227">
        <v>121</v>
      </c>
      <c r="O27" s="229">
        <v>80.9220985691574</v>
      </c>
      <c r="P27" s="227"/>
      <c r="Q27" s="229">
        <v>91.07981220657277</v>
      </c>
      <c r="R27" s="227"/>
      <c r="S27" s="229">
        <v>59.60591133004927</v>
      </c>
    </row>
    <row r="28" spans="1:19" ht="10.5" customHeight="1">
      <c r="A28" s="235" t="s">
        <v>161</v>
      </c>
      <c r="C28" s="236">
        <v>389</v>
      </c>
      <c r="E28" s="236">
        <v>300</v>
      </c>
      <c r="F28" s="227"/>
      <c r="G28" s="236">
        <v>89</v>
      </c>
      <c r="H28" s="227"/>
      <c r="I28" s="236">
        <v>354</v>
      </c>
      <c r="J28" s="227"/>
      <c r="K28" s="236">
        <v>282</v>
      </c>
      <c r="L28" s="227"/>
      <c r="M28" s="236">
        <v>72</v>
      </c>
      <c r="O28" s="237">
        <v>91.00257069408741</v>
      </c>
      <c r="P28" s="227"/>
      <c r="Q28" s="237">
        <v>94</v>
      </c>
      <c r="R28" s="227"/>
      <c r="S28" s="237">
        <v>80.89887640449437</v>
      </c>
    </row>
    <row r="29" spans="1:19" ht="10.5" customHeight="1">
      <c r="A29" s="215" t="s">
        <v>162</v>
      </c>
      <c r="C29" s="227">
        <v>996</v>
      </c>
      <c r="E29" s="227">
        <v>738</v>
      </c>
      <c r="F29" s="227"/>
      <c r="G29" s="227">
        <v>258</v>
      </c>
      <c r="H29" s="227"/>
      <c r="I29" s="227">
        <v>845</v>
      </c>
      <c r="J29" s="227"/>
      <c r="K29" s="227">
        <v>638</v>
      </c>
      <c r="L29" s="227"/>
      <c r="M29" s="227">
        <v>207</v>
      </c>
      <c r="O29" s="229">
        <v>84.83935742971887</v>
      </c>
      <c r="P29" s="227"/>
      <c r="Q29" s="229">
        <v>86.44986449864498</v>
      </c>
      <c r="R29" s="227"/>
      <c r="S29" s="229">
        <v>80.23255813953489</v>
      </c>
    </row>
    <row r="30" spans="1:19" ht="10.5" customHeight="1">
      <c r="A30" s="215" t="s">
        <v>163</v>
      </c>
      <c r="C30" s="227">
        <v>292</v>
      </c>
      <c r="E30" s="227">
        <v>210</v>
      </c>
      <c r="F30" s="227"/>
      <c r="G30" s="227">
        <v>82</v>
      </c>
      <c r="H30" s="227"/>
      <c r="I30" s="227">
        <v>250</v>
      </c>
      <c r="J30" s="227"/>
      <c r="K30" s="227">
        <v>192</v>
      </c>
      <c r="L30" s="227"/>
      <c r="M30" s="227">
        <v>58</v>
      </c>
      <c r="O30" s="229">
        <v>85.61643835616438</v>
      </c>
      <c r="P30" s="227"/>
      <c r="Q30" s="229">
        <v>91.42857142857143</v>
      </c>
      <c r="R30" s="227"/>
      <c r="S30" s="229">
        <v>70.73170731707317</v>
      </c>
    </row>
    <row r="31" spans="1:19" ht="10.5" customHeight="1">
      <c r="A31" s="215" t="s">
        <v>164</v>
      </c>
      <c r="C31" s="227">
        <v>474</v>
      </c>
      <c r="E31" s="227">
        <v>337</v>
      </c>
      <c r="F31" s="227"/>
      <c r="G31" s="227">
        <v>137</v>
      </c>
      <c r="H31" s="227"/>
      <c r="I31" s="227">
        <v>388</v>
      </c>
      <c r="J31" s="227"/>
      <c r="K31" s="227">
        <v>295</v>
      </c>
      <c r="L31" s="227"/>
      <c r="M31" s="227">
        <v>93</v>
      </c>
      <c r="O31" s="229">
        <v>81.85654008438819</v>
      </c>
      <c r="P31" s="227"/>
      <c r="Q31" s="229">
        <v>87.53709198813057</v>
      </c>
      <c r="R31" s="227"/>
      <c r="S31" s="229">
        <v>67.88321167883211</v>
      </c>
    </row>
    <row r="32" spans="1:19" ht="10.5" customHeight="1">
      <c r="A32" s="215" t="s">
        <v>165</v>
      </c>
      <c r="C32" s="227">
        <v>393</v>
      </c>
      <c r="E32" s="227">
        <v>359</v>
      </c>
      <c r="F32" s="227"/>
      <c r="G32" s="227">
        <v>34</v>
      </c>
      <c r="H32" s="227"/>
      <c r="I32" s="227">
        <v>323</v>
      </c>
      <c r="J32" s="227"/>
      <c r="K32" s="227">
        <v>310</v>
      </c>
      <c r="L32" s="227"/>
      <c r="M32" s="227">
        <v>13</v>
      </c>
      <c r="O32" s="229">
        <v>82.1882951653944</v>
      </c>
      <c r="P32" s="227"/>
      <c r="Q32" s="229">
        <v>86.35097493036211</v>
      </c>
      <c r="R32" s="227"/>
      <c r="S32" s="229">
        <v>38.23529411764706</v>
      </c>
    </row>
    <row r="33" spans="1:19" ht="10.5" customHeight="1">
      <c r="A33" s="235" t="s">
        <v>166</v>
      </c>
      <c r="C33" s="236">
        <v>1394</v>
      </c>
      <c r="E33" s="236">
        <v>1027</v>
      </c>
      <c r="F33" s="227"/>
      <c r="G33" s="236">
        <v>367</v>
      </c>
      <c r="H33" s="227"/>
      <c r="I33" s="236">
        <v>1138</v>
      </c>
      <c r="J33" s="227"/>
      <c r="K33" s="236">
        <v>935</v>
      </c>
      <c r="L33" s="227"/>
      <c r="M33" s="236">
        <v>203</v>
      </c>
      <c r="O33" s="237">
        <v>81.63558106169297</v>
      </c>
      <c r="P33" s="227"/>
      <c r="Q33" s="237">
        <v>91.04186952288218</v>
      </c>
      <c r="R33" s="227"/>
      <c r="S33" s="237">
        <v>55.313351498637594</v>
      </c>
    </row>
    <row r="34" spans="1:19" ht="10.5" customHeight="1">
      <c r="A34" s="215" t="s">
        <v>167</v>
      </c>
      <c r="C34" s="227">
        <v>484</v>
      </c>
      <c r="E34" s="227">
        <v>372</v>
      </c>
      <c r="F34" s="227"/>
      <c r="G34" s="227">
        <v>112</v>
      </c>
      <c r="H34" s="227"/>
      <c r="I34" s="227">
        <v>453</v>
      </c>
      <c r="J34" s="227"/>
      <c r="K34" s="227">
        <v>356</v>
      </c>
      <c r="L34" s="227"/>
      <c r="M34" s="227">
        <v>97</v>
      </c>
      <c r="O34" s="229">
        <v>93.59504132231406</v>
      </c>
      <c r="P34" s="227"/>
      <c r="Q34" s="229">
        <v>95.6989247311828</v>
      </c>
      <c r="R34" s="227"/>
      <c r="S34" s="229">
        <v>86.60714285714286</v>
      </c>
    </row>
    <row r="35" spans="1:19" ht="10.5" customHeight="1">
      <c r="A35" s="215" t="s">
        <v>25</v>
      </c>
      <c r="C35" s="227">
        <v>1328</v>
      </c>
      <c r="E35" s="227">
        <v>930</v>
      </c>
      <c r="F35" s="227"/>
      <c r="G35" s="227">
        <v>398</v>
      </c>
      <c r="H35" s="227"/>
      <c r="I35" s="227">
        <v>1103</v>
      </c>
      <c r="J35" s="227"/>
      <c r="K35" s="227">
        <v>828</v>
      </c>
      <c r="L35" s="227"/>
      <c r="M35" s="227">
        <v>275</v>
      </c>
      <c r="O35" s="229">
        <v>83.05722891566265</v>
      </c>
      <c r="P35" s="227"/>
      <c r="Q35" s="229">
        <v>89.03225806451613</v>
      </c>
      <c r="R35" s="227"/>
      <c r="S35" s="229">
        <v>69.09547738693468</v>
      </c>
    </row>
    <row r="36" spans="1:19" ht="10.5" customHeight="1">
      <c r="A36" s="215" t="s">
        <v>168</v>
      </c>
      <c r="C36" s="227">
        <v>1213</v>
      </c>
      <c r="E36" s="227">
        <v>911</v>
      </c>
      <c r="F36" s="227"/>
      <c r="G36" s="227">
        <v>302</v>
      </c>
      <c r="H36" s="227"/>
      <c r="I36" s="227">
        <v>903</v>
      </c>
      <c r="J36" s="227"/>
      <c r="K36" s="227">
        <v>752</v>
      </c>
      <c r="L36" s="227"/>
      <c r="M36" s="227">
        <v>151</v>
      </c>
      <c r="O36" s="229">
        <v>74.44352844187964</v>
      </c>
      <c r="P36" s="227"/>
      <c r="Q36" s="229">
        <v>82.54665203073546</v>
      </c>
      <c r="R36" s="227"/>
      <c r="S36" s="229">
        <v>50</v>
      </c>
    </row>
    <row r="37" spans="1:19" ht="10.5" customHeight="1">
      <c r="A37" s="215" t="s">
        <v>37</v>
      </c>
      <c r="C37" s="340" t="s">
        <v>20</v>
      </c>
      <c r="D37" s="239"/>
      <c r="E37" s="340" t="s">
        <v>20</v>
      </c>
      <c r="F37" s="239"/>
      <c r="G37" s="340" t="s">
        <v>20</v>
      </c>
      <c r="H37" s="227"/>
      <c r="I37" s="340" t="s">
        <v>20</v>
      </c>
      <c r="J37" s="239"/>
      <c r="K37" s="340" t="s">
        <v>20</v>
      </c>
      <c r="L37" s="239"/>
      <c r="M37" s="340" t="s">
        <v>20</v>
      </c>
      <c r="O37" s="340" t="s">
        <v>20</v>
      </c>
      <c r="P37" s="239"/>
      <c r="Q37" s="340" t="s">
        <v>20</v>
      </c>
      <c r="R37" s="239"/>
      <c r="S37" s="340" t="s">
        <v>20</v>
      </c>
    </row>
    <row r="38" spans="1:19" ht="10.5" customHeight="1">
      <c r="A38" s="235" t="s">
        <v>169</v>
      </c>
      <c r="C38" s="236">
        <v>2619</v>
      </c>
      <c r="E38" s="236">
        <v>2122</v>
      </c>
      <c r="F38" s="227"/>
      <c r="G38" s="236">
        <v>497</v>
      </c>
      <c r="H38" s="227"/>
      <c r="I38" s="236">
        <v>2481</v>
      </c>
      <c r="J38" s="227"/>
      <c r="K38" s="236">
        <v>2043</v>
      </c>
      <c r="L38" s="227"/>
      <c r="M38" s="236">
        <v>438</v>
      </c>
      <c r="O38" s="237">
        <v>94.73081328751431</v>
      </c>
      <c r="P38" s="227"/>
      <c r="Q38" s="237">
        <v>96.2770970782281</v>
      </c>
      <c r="R38" s="227"/>
      <c r="S38" s="237">
        <v>88.12877263581488</v>
      </c>
    </row>
    <row r="39" spans="1:19" ht="10.5" customHeight="1">
      <c r="A39" s="215" t="s">
        <v>170</v>
      </c>
      <c r="C39" s="227">
        <v>1002</v>
      </c>
      <c r="E39" s="227">
        <v>718</v>
      </c>
      <c r="F39" s="227"/>
      <c r="G39" s="227">
        <v>284</v>
      </c>
      <c r="H39" s="227"/>
      <c r="I39" s="227">
        <v>908</v>
      </c>
      <c r="J39" s="227"/>
      <c r="K39" s="227">
        <v>676</v>
      </c>
      <c r="L39" s="227"/>
      <c r="M39" s="227">
        <v>232</v>
      </c>
      <c r="O39" s="229">
        <v>90.61876247504989</v>
      </c>
      <c r="P39" s="227"/>
      <c r="Q39" s="229">
        <v>94.15041782729804</v>
      </c>
      <c r="R39" s="227"/>
      <c r="S39" s="229">
        <v>81.69014084507043</v>
      </c>
    </row>
    <row r="40" spans="1:19" ht="10.5" customHeight="1">
      <c r="A40" s="215" t="s">
        <v>38</v>
      </c>
      <c r="C40" s="227">
        <v>1281</v>
      </c>
      <c r="E40" s="227">
        <v>1178</v>
      </c>
      <c r="F40" s="227"/>
      <c r="G40" s="227">
        <v>103</v>
      </c>
      <c r="H40" s="227"/>
      <c r="I40" s="227">
        <v>1075</v>
      </c>
      <c r="J40" s="227"/>
      <c r="K40" s="227">
        <v>1022</v>
      </c>
      <c r="L40" s="227"/>
      <c r="M40" s="227">
        <v>53</v>
      </c>
      <c r="O40" s="229">
        <v>83.91881342701015</v>
      </c>
      <c r="P40" s="227"/>
      <c r="Q40" s="229">
        <v>86.75721561969439</v>
      </c>
      <c r="R40" s="227"/>
      <c r="S40" s="229">
        <v>51.45631067961165</v>
      </c>
    </row>
    <row r="41" spans="1:19" ht="10.5" customHeight="1">
      <c r="A41" s="215" t="s">
        <v>43</v>
      </c>
      <c r="C41" s="227">
        <v>361</v>
      </c>
      <c r="E41" s="227">
        <v>244</v>
      </c>
      <c r="F41" s="227"/>
      <c r="G41" s="227">
        <v>117</v>
      </c>
      <c r="H41" s="227"/>
      <c r="I41" s="227">
        <v>246</v>
      </c>
      <c r="J41" s="227"/>
      <c r="K41" s="227">
        <v>183</v>
      </c>
      <c r="L41" s="227"/>
      <c r="M41" s="227">
        <v>63</v>
      </c>
      <c r="O41" s="229">
        <v>68.14404432132964</v>
      </c>
      <c r="P41" s="227"/>
      <c r="Q41" s="229">
        <v>75</v>
      </c>
      <c r="R41" s="227"/>
      <c r="S41" s="229">
        <v>53.84615384615385</v>
      </c>
    </row>
    <row r="42" spans="1:19" ht="10.5" customHeight="1">
      <c r="A42" s="215" t="s">
        <v>39</v>
      </c>
      <c r="C42" s="227">
        <v>911</v>
      </c>
      <c r="E42" s="227">
        <v>701</v>
      </c>
      <c r="F42" s="227"/>
      <c r="G42" s="227">
        <v>210</v>
      </c>
      <c r="H42" s="227"/>
      <c r="I42" s="227">
        <v>794</v>
      </c>
      <c r="J42" s="227"/>
      <c r="K42" s="227">
        <v>645</v>
      </c>
      <c r="L42" s="227"/>
      <c r="M42" s="227">
        <v>149</v>
      </c>
      <c r="O42" s="229">
        <v>87.15697036223929</v>
      </c>
      <c r="P42" s="227"/>
      <c r="Q42" s="229">
        <v>92.0114122681883</v>
      </c>
      <c r="R42" s="227"/>
      <c r="S42" s="229">
        <v>70.95238095238095</v>
      </c>
    </row>
    <row r="43" spans="1:19" ht="10.5" customHeight="1">
      <c r="A43" s="235" t="s">
        <v>26</v>
      </c>
      <c r="C43" s="236">
        <v>387</v>
      </c>
      <c r="E43" s="236">
        <v>345</v>
      </c>
      <c r="F43" s="227"/>
      <c r="G43" s="236">
        <v>42</v>
      </c>
      <c r="H43" s="227"/>
      <c r="I43" s="236">
        <v>306</v>
      </c>
      <c r="J43" s="227"/>
      <c r="K43" s="236">
        <v>282</v>
      </c>
      <c r="L43" s="227"/>
      <c r="M43" s="236">
        <v>24</v>
      </c>
      <c r="O43" s="237">
        <v>79.06976744186046</v>
      </c>
      <c r="P43" s="227"/>
      <c r="Q43" s="237">
        <v>81.73913043478261</v>
      </c>
      <c r="R43" s="227"/>
      <c r="S43" s="237">
        <v>57.14285714285714</v>
      </c>
    </row>
    <row r="44" spans="1:19" ht="10.5" customHeight="1">
      <c r="A44" s="215" t="s">
        <v>171</v>
      </c>
      <c r="C44" s="227">
        <v>395</v>
      </c>
      <c r="E44" s="227">
        <v>325</v>
      </c>
      <c r="F44" s="227"/>
      <c r="G44" s="227">
        <v>70</v>
      </c>
      <c r="H44" s="227"/>
      <c r="I44" s="227">
        <v>329</v>
      </c>
      <c r="J44" s="227"/>
      <c r="K44" s="227">
        <v>286</v>
      </c>
      <c r="L44" s="227"/>
      <c r="M44" s="227">
        <v>43</v>
      </c>
      <c r="O44" s="229">
        <v>83.29113924050633</v>
      </c>
      <c r="P44" s="227"/>
      <c r="Q44" s="229">
        <v>88</v>
      </c>
      <c r="R44" s="227"/>
      <c r="S44" s="229">
        <v>61.42857142857143</v>
      </c>
    </row>
    <row r="45" spans="1:19" ht="10.5" customHeight="1">
      <c r="A45" s="215" t="s">
        <v>40</v>
      </c>
      <c r="C45" s="227">
        <v>156</v>
      </c>
      <c r="E45" s="227">
        <v>109</v>
      </c>
      <c r="F45" s="227"/>
      <c r="G45" s="227">
        <v>47</v>
      </c>
      <c r="H45" s="227"/>
      <c r="I45" s="227">
        <v>101</v>
      </c>
      <c r="J45" s="227"/>
      <c r="K45" s="227">
        <v>78</v>
      </c>
      <c r="L45" s="227"/>
      <c r="M45" s="227">
        <v>23</v>
      </c>
      <c r="O45" s="229">
        <v>64.74358974358975</v>
      </c>
      <c r="P45" s="227"/>
      <c r="Q45" s="229">
        <v>71.55963302752293</v>
      </c>
      <c r="R45" s="227"/>
      <c r="S45" s="229">
        <v>48.93617021276596</v>
      </c>
    </row>
    <row r="46" spans="1:19" ht="10.5" customHeight="1">
      <c r="A46" s="215" t="s">
        <v>172</v>
      </c>
      <c r="C46" s="227">
        <v>416</v>
      </c>
      <c r="E46" s="227">
        <v>382</v>
      </c>
      <c r="F46" s="227"/>
      <c r="G46" s="227">
        <v>34</v>
      </c>
      <c r="H46" s="227"/>
      <c r="I46" s="227">
        <v>343</v>
      </c>
      <c r="J46" s="227"/>
      <c r="K46" s="227">
        <v>335</v>
      </c>
      <c r="L46" s="227"/>
      <c r="M46" s="227">
        <v>8</v>
      </c>
      <c r="O46" s="229">
        <v>82.45192307692307</v>
      </c>
      <c r="P46" s="227"/>
      <c r="Q46" s="229">
        <v>87.69633507853402</v>
      </c>
      <c r="R46" s="227"/>
      <c r="S46" s="229">
        <v>23.52941176470588</v>
      </c>
    </row>
    <row r="47" spans="1:19" ht="10.5" customHeight="1">
      <c r="A47" s="215" t="s">
        <v>41</v>
      </c>
      <c r="C47" s="227">
        <v>812</v>
      </c>
      <c r="E47" s="227">
        <v>524</v>
      </c>
      <c r="F47" s="227"/>
      <c r="G47" s="227">
        <v>288</v>
      </c>
      <c r="H47" s="227"/>
      <c r="I47" s="227">
        <v>660</v>
      </c>
      <c r="J47" s="227"/>
      <c r="K47" s="227">
        <v>443</v>
      </c>
      <c r="L47" s="227"/>
      <c r="M47" s="227">
        <v>217</v>
      </c>
      <c r="O47" s="229">
        <v>81.2807881773399</v>
      </c>
      <c r="P47" s="227"/>
      <c r="Q47" s="229">
        <v>84.54198473282443</v>
      </c>
      <c r="R47" s="227"/>
      <c r="S47" s="229">
        <v>75.34722222222221</v>
      </c>
    </row>
    <row r="48" spans="1:19" ht="10.5" customHeight="1">
      <c r="A48" s="235" t="s">
        <v>173</v>
      </c>
      <c r="C48" s="236">
        <v>2914</v>
      </c>
      <c r="E48" s="236">
        <v>2140</v>
      </c>
      <c r="F48" s="227"/>
      <c r="G48" s="236">
        <v>774</v>
      </c>
      <c r="H48" s="227"/>
      <c r="I48" s="236">
        <v>1967</v>
      </c>
      <c r="J48" s="227"/>
      <c r="K48" s="236">
        <v>1453</v>
      </c>
      <c r="L48" s="227"/>
      <c r="M48" s="236">
        <v>514</v>
      </c>
      <c r="O48" s="237">
        <v>67.50171585449553</v>
      </c>
      <c r="P48" s="227"/>
      <c r="Q48" s="237">
        <v>67.89719626168224</v>
      </c>
      <c r="R48" s="227"/>
      <c r="S48" s="237">
        <v>66.40826873385012</v>
      </c>
    </row>
    <row r="49" spans="1:19" ht="10.5" customHeight="1">
      <c r="A49" s="215" t="s">
        <v>42</v>
      </c>
      <c r="C49" s="227">
        <v>1929</v>
      </c>
      <c r="E49" s="227">
        <v>1368</v>
      </c>
      <c r="F49" s="227"/>
      <c r="G49" s="227">
        <v>561</v>
      </c>
      <c r="H49" s="227"/>
      <c r="I49" s="227">
        <v>1581</v>
      </c>
      <c r="J49" s="227"/>
      <c r="K49" s="227">
        <v>1204</v>
      </c>
      <c r="L49" s="227"/>
      <c r="M49" s="227">
        <v>377</v>
      </c>
      <c r="O49" s="229">
        <v>81.95956454121306</v>
      </c>
      <c r="P49" s="227"/>
      <c r="Q49" s="229">
        <v>88.01169590643275</v>
      </c>
      <c r="R49" s="227"/>
      <c r="S49" s="229">
        <v>67.20142602495544</v>
      </c>
    </row>
    <row r="50" spans="1:19" ht="10.5" customHeight="1">
      <c r="A50" s="215" t="s">
        <v>174</v>
      </c>
      <c r="C50" s="227">
        <v>1016</v>
      </c>
      <c r="E50" s="227">
        <v>792</v>
      </c>
      <c r="F50" s="227"/>
      <c r="G50" s="227">
        <v>224</v>
      </c>
      <c r="H50" s="227"/>
      <c r="I50" s="227">
        <v>840</v>
      </c>
      <c r="J50" s="227"/>
      <c r="K50" s="227">
        <v>721</v>
      </c>
      <c r="L50" s="227"/>
      <c r="M50" s="227">
        <v>119</v>
      </c>
      <c r="O50" s="229">
        <v>82.67716535433071</v>
      </c>
      <c r="P50" s="227"/>
      <c r="Q50" s="229">
        <v>91.03535353535354</v>
      </c>
      <c r="R50" s="227"/>
      <c r="S50" s="229">
        <v>53.125</v>
      </c>
    </row>
    <row r="51" spans="1:19" ht="10.5" customHeight="1">
      <c r="A51" s="215" t="s">
        <v>175</v>
      </c>
      <c r="C51" s="227">
        <v>952</v>
      </c>
      <c r="E51" s="227">
        <v>684</v>
      </c>
      <c r="F51" s="227"/>
      <c r="G51" s="227">
        <v>268</v>
      </c>
      <c r="H51" s="227"/>
      <c r="I51" s="227">
        <v>779</v>
      </c>
      <c r="J51" s="227"/>
      <c r="K51" s="227">
        <v>593</v>
      </c>
      <c r="L51" s="227"/>
      <c r="M51" s="227">
        <v>186</v>
      </c>
      <c r="O51" s="229">
        <v>81.82773109243698</v>
      </c>
      <c r="P51" s="227"/>
      <c r="Q51" s="229">
        <v>86.69590643274854</v>
      </c>
      <c r="R51" s="227"/>
      <c r="S51" s="229">
        <v>69.40298507462687</v>
      </c>
    </row>
    <row r="52" spans="1:19" ht="10.5" customHeight="1">
      <c r="A52" s="215" t="s">
        <v>176</v>
      </c>
      <c r="C52" s="227">
        <v>1427</v>
      </c>
      <c r="E52" s="227">
        <v>1059</v>
      </c>
      <c r="F52" s="227"/>
      <c r="G52" s="227">
        <v>368</v>
      </c>
      <c r="H52" s="227"/>
      <c r="I52" s="227">
        <v>1183</v>
      </c>
      <c r="J52" s="227"/>
      <c r="K52" s="227">
        <v>918</v>
      </c>
      <c r="L52" s="227"/>
      <c r="M52" s="227">
        <v>265</v>
      </c>
      <c r="O52" s="229">
        <v>82.90119131044149</v>
      </c>
      <c r="P52" s="227"/>
      <c r="Q52" s="229">
        <v>86.68555240793201</v>
      </c>
      <c r="R52" s="227"/>
      <c r="S52" s="229">
        <v>72.01086956521739</v>
      </c>
    </row>
    <row r="53" spans="1:19" ht="10.5" customHeight="1">
      <c r="A53" s="235" t="s">
        <v>177</v>
      </c>
      <c r="B53" s="323"/>
      <c r="C53" s="236">
        <v>66</v>
      </c>
      <c r="D53" s="323"/>
      <c r="E53" s="236">
        <v>52</v>
      </c>
      <c r="F53" s="236"/>
      <c r="G53" s="236">
        <v>14</v>
      </c>
      <c r="H53" s="236"/>
      <c r="I53" s="236">
        <v>45</v>
      </c>
      <c r="J53" s="236"/>
      <c r="K53" s="236">
        <v>37</v>
      </c>
      <c r="L53" s="236"/>
      <c r="M53" s="236">
        <v>8</v>
      </c>
      <c r="N53" s="323"/>
      <c r="O53" s="237">
        <v>68.18181818181817</v>
      </c>
      <c r="P53" s="236"/>
      <c r="Q53" s="237">
        <v>71.15384615384616</v>
      </c>
      <c r="R53" s="236"/>
      <c r="S53" s="237">
        <v>57.14285714285714</v>
      </c>
    </row>
    <row r="54" spans="1:19" ht="9.75" customHeight="1">
      <c r="A54" s="215"/>
      <c r="C54" s="327"/>
      <c r="E54" s="327"/>
      <c r="F54" s="227"/>
      <c r="G54" s="327"/>
      <c r="H54" s="227"/>
      <c r="I54" s="327"/>
      <c r="J54" s="227"/>
      <c r="K54" s="327"/>
      <c r="L54" s="227"/>
      <c r="M54" s="327"/>
      <c r="O54" s="368"/>
      <c r="P54" s="227"/>
      <c r="Q54" s="368"/>
      <c r="R54" s="227"/>
      <c r="S54" s="368"/>
    </row>
    <row r="55" spans="1:13" ht="12.75">
      <c r="A55" s="295"/>
      <c r="E55" s="227"/>
      <c r="F55" s="227"/>
      <c r="G55" s="227"/>
      <c r="H55" s="227"/>
      <c r="I55" s="227"/>
      <c r="J55" s="227"/>
      <c r="K55" s="227"/>
      <c r="L55" s="227"/>
      <c r="M55" s="227"/>
    </row>
    <row r="56" spans="5:13" ht="12.75">
      <c r="E56" s="227"/>
      <c r="F56" s="227"/>
      <c r="G56" s="227"/>
      <c r="H56" s="227"/>
      <c r="I56" s="227"/>
      <c r="J56" s="227"/>
      <c r="K56" s="227"/>
      <c r="L56" s="227"/>
      <c r="M56" s="227"/>
    </row>
    <row r="57" spans="5:13" ht="12.75">
      <c r="E57" s="227"/>
      <c r="F57" s="227"/>
      <c r="G57" s="227"/>
      <c r="H57" s="227"/>
      <c r="I57" s="227"/>
      <c r="J57" s="227"/>
      <c r="K57" s="227"/>
      <c r="L57" s="227"/>
      <c r="M57" s="227"/>
    </row>
    <row r="58" spans="5:13" ht="12.75">
      <c r="E58" s="227"/>
      <c r="F58" s="227"/>
      <c r="G58" s="227"/>
      <c r="H58" s="227"/>
      <c r="I58" s="227"/>
      <c r="J58" s="227"/>
      <c r="K58" s="227"/>
      <c r="L58" s="227"/>
      <c r="M58" s="227"/>
    </row>
    <row r="59" spans="5:13" ht="12.75">
      <c r="E59" s="227"/>
      <c r="F59" s="227"/>
      <c r="G59" s="227"/>
      <c r="H59" s="227"/>
      <c r="I59" s="227"/>
      <c r="J59" s="227"/>
      <c r="K59" s="227"/>
      <c r="L59" s="227"/>
      <c r="M59" s="227"/>
    </row>
    <row r="60" spans="5:13" ht="12.75">
      <c r="E60" s="227"/>
      <c r="F60" s="227"/>
      <c r="G60" s="227"/>
      <c r="H60" s="227"/>
      <c r="I60" s="227"/>
      <c r="J60" s="227"/>
      <c r="K60" s="227"/>
      <c r="L60" s="227"/>
      <c r="M60" s="227"/>
    </row>
    <row r="61" spans="5:13" ht="12.75">
      <c r="E61" s="227"/>
      <c r="F61" s="227"/>
      <c r="G61" s="227"/>
      <c r="H61" s="227"/>
      <c r="I61" s="227"/>
      <c r="J61" s="227"/>
      <c r="K61" s="227"/>
      <c r="L61" s="227"/>
      <c r="M61" s="227"/>
    </row>
    <row r="62" spans="5:13" ht="12.75">
      <c r="E62" s="227"/>
      <c r="F62" s="227"/>
      <c r="G62" s="227"/>
      <c r="H62" s="227"/>
      <c r="I62" s="227"/>
      <c r="J62" s="227"/>
      <c r="K62" s="227"/>
      <c r="L62" s="227"/>
      <c r="M62" s="227"/>
    </row>
    <row r="63" spans="5:13" ht="12.75">
      <c r="E63" s="227"/>
      <c r="F63" s="227"/>
      <c r="G63" s="227"/>
      <c r="H63" s="227"/>
      <c r="I63" s="227"/>
      <c r="J63" s="227"/>
      <c r="K63" s="227"/>
      <c r="L63" s="227"/>
      <c r="M63" s="227"/>
    </row>
    <row r="64" spans="5:13" ht="12.75">
      <c r="E64" s="227"/>
      <c r="F64" s="227"/>
      <c r="G64" s="227"/>
      <c r="H64" s="227"/>
      <c r="I64" s="227"/>
      <c r="J64" s="227"/>
      <c r="K64" s="227"/>
      <c r="L64" s="227"/>
      <c r="M64" s="227"/>
    </row>
  </sheetData>
  <printOptions/>
  <pageMargins left="0.984251968503937" right="0.5905511811023623" top="1.5748031496062993" bottom="0.5511811023622047" header="0" footer="0"/>
  <pageSetup fitToHeight="1" fitToWidth="1" horizontalDpi="600" verticalDpi="600"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X5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0.7109375" style="290" customWidth="1"/>
    <col min="2" max="2" width="0.85546875" style="290" customWidth="1"/>
    <col min="3" max="3" width="6.28125" style="290" customWidth="1"/>
    <col min="4" max="4" width="0.85546875" style="290" customWidth="1"/>
    <col min="5" max="5" width="6.28125" style="290" customWidth="1"/>
    <col min="6" max="6" width="0.85546875" style="290" customWidth="1"/>
    <col min="7" max="7" width="6.421875" style="290" customWidth="1"/>
    <col min="8" max="8" width="0.85546875" style="290" customWidth="1"/>
    <col min="9" max="9" width="6.28125" style="290" customWidth="1"/>
    <col min="10" max="10" width="0.85546875" style="290" customWidth="1"/>
    <col min="11" max="11" width="6.28125" style="290" customWidth="1"/>
    <col min="12" max="12" width="0.85546875" style="290" customWidth="1"/>
    <col min="13" max="13" width="6.421875" style="290" customWidth="1"/>
    <col min="14" max="14" width="0.85546875" style="290" customWidth="1"/>
    <col min="15" max="15" width="6.28125" style="329" customWidth="1"/>
    <col min="16" max="16" width="0.85546875" style="290" customWidth="1"/>
    <col min="17" max="17" width="6.28125" style="329" customWidth="1"/>
    <col min="18" max="18" width="0.85546875" style="290" customWidth="1"/>
    <col min="19" max="19" width="6.421875" style="329" customWidth="1"/>
    <col min="20" max="16384" width="11.421875" style="290" customWidth="1"/>
  </cols>
  <sheetData>
    <row r="1" spans="1:76" s="332" customFormat="1" ht="17.25" customHeight="1">
      <c r="A1" s="19" t="s">
        <v>217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343"/>
      <c r="P1" s="343"/>
      <c r="Q1" s="343"/>
      <c r="R1" s="343"/>
      <c r="S1" s="343"/>
      <c r="T1" s="283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330"/>
      <c r="AY1" s="330"/>
      <c r="AZ1" s="330"/>
      <c r="BA1" s="330"/>
      <c r="BB1" s="330"/>
      <c r="BC1" s="330"/>
      <c r="BD1" s="330"/>
      <c r="BE1" s="330"/>
      <c r="BF1" s="330"/>
      <c r="BG1" s="330"/>
      <c r="BH1" s="330"/>
      <c r="BI1" s="330"/>
      <c r="BJ1" s="330"/>
      <c r="BK1" s="330"/>
      <c r="BL1" s="330"/>
      <c r="BM1" s="330"/>
      <c r="BN1" s="330"/>
      <c r="BO1" s="330"/>
      <c r="BP1" s="330"/>
      <c r="BQ1" s="330"/>
      <c r="BR1" s="330"/>
      <c r="BS1" s="330"/>
      <c r="BT1" s="330"/>
      <c r="BU1" s="330"/>
      <c r="BV1" s="330"/>
      <c r="BW1" s="330"/>
      <c r="BX1" s="330"/>
    </row>
    <row r="2" spans="1:76" s="332" customFormat="1" ht="17.25" customHeight="1">
      <c r="A2" s="19" t="s">
        <v>209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344"/>
      <c r="P2" s="344"/>
      <c r="Q2" s="344"/>
      <c r="R2" s="344"/>
      <c r="S2" s="344"/>
      <c r="T2" s="283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0"/>
      <c r="BL2" s="330"/>
      <c r="BM2" s="330"/>
      <c r="BN2" s="330"/>
      <c r="BO2" s="330"/>
      <c r="BP2" s="330"/>
      <c r="BQ2" s="330"/>
      <c r="BR2" s="330"/>
      <c r="BS2" s="330"/>
      <c r="BT2" s="330"/>
      <c r="BU2" s="330"/>
      <c r="BV2" s="330"/>
      <c r="BW2" s="330"/>
      <c r="BX2" s="330"/>
    </row>
    <row r="3" spans="1:76" s="332" customFormat="1" ht="17.25" customHeight="1">
      <c r="A3" s="19" t="s">
        <v>210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344"/>
      <c r="P3" s="344"/>
      <c r="Q3" s="344"/>
      <c r="R3" s="344"/>
      <c r="S3" s="344"/>
      <c r="T3" s="283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30"/>
      <c r="BF3" s="330"/>
      <c r="BG3" s="330"/>
      <c r="BH3" s="330"/>
      <c r="BI3" s="330"/>
      <c r="BJ3" s="330"/>
      <c r="BK3" s="330"/>
      <c r="BL3" s="330"/>
      <c r="BM3" s="330"/>
      <c r="BN3" s="330"/>
      <c r="BO3" s="330"/>
      <c r="BP3" s="330"/>
      <c r="BQ3" s="330"/>
      <c r="BR3" s="330"/>
      <c r="BS3" s="330"/>
      <c r="BT3" s="330"/>
      <c r="BU3" s="330"/>
      <c r="BV3" s="330"/>
      <c r="BW3" s="330"/>
      <c r="BX3" s="330"/>
    </row>
    <row r="4" spans="1:20" ht="15.75" customHeight="1" thickBot="1">
      <c r="A4" s="289" t="s">
        <v>70</v>
      </c>
      <c r="B4" s="320"/>
      <c r="C4" s="384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62"/>
      <c r="P4" s="320"/>
      <c r="Q4" s="362"/>
      <c r="R4" s="320"/>
      <c r="S4" s="362"/>
      <c r="T4" s="330"/>
    </row>
    <row r="5" spans="1:20" s="295" customFormat="1" ht="10.5" customHeight="1">
      <c r="A5" s="291" t="s">
        <v>24</v>
      </c>
      <c r="B5" s="292"/>
      <c r="C5" s="347" t="s">
        <v>187</v>
      </c>
      <c r="D5" s="348"/>
      <c r="E5" s="348"/>
      <c r="F5" s="348"/>
      <c r="G5" s="348"/>
      <c r="H5" s="293"/>
      <c r="I5" s="347" t="s">
        <v>188</v>
      </c>
      <c r="J5" s="348"/>
      <c r="K5" s="348"/>
      <c r="L5" s="348"/>
      <c r="M5" s="348"/>
      <c r="N5" s="291"/>
      <c r="O5" s="363" t="s">
        <v>212</v>
      </c>
      <c r="P5" s="348"/>
      <c r="Q5" s="364"/>
      <c r="R5" s="348"/>
      <c r="S5" s="364"/>
      <c r="T5" s="372"/>
    </row>
    <row r="6" spans="3:20" s="295" customFormat="1" ht="10.5" customHeight="1">
      <c r="C6" s="350" t="s">
        <v>23</v>
      </c>
      <c r="D6" s="298"/>
      <c r="E6" s="350" t="s">
        <v>122</v>
      </c>
      <c r="F6" s="298"/>
      <c r="G6" s="350" t="s">
        <v>146</v>
      </c>
      <c r="H6" s="298"/>
      <c r="I6" s="350" t="s">
        <v>23</v>
      </c>
      <c r="J6" s="351"/>
      <c r="K6" s="350" t="s">
        <v>122</v>
      </c>
      <c r="L6" s="351"/>
      <c r="M6" s="350" t="s">
        <v>146</v>
      </c>
      <c r="N6" s="351"/>
      <c r="O6" s="365" t="s">
        <v>23</v>
      </c>
      <c r="P6" s="351"/>
      <c r="Q6" s="365" t="s">
        <v>122</v>
      </c>
      <c r="R6" s="351"/>
      <c r="S6" s="365" t="s">
        <v>146</v>
      </c>
      <c r="T6" s="358"/>
    </row>
    <row r="7" spans="3:20" s="295" customFormat="1" ht="10.5" customHeight="1">
      <c r="C7" s="299"/>
      <c r="D7" s="299"/>
      <c r="E7" s="299"/>
      <c r="F7" s="299"/>
      <c r="G7" s="336" t="s">
        <v>148</v>
      </c>
      <c r="H7" s="299"/>
      <c r="I7" s="299"/>
      <c r="J7" s="299"/>
      <c r="K7" s="299"/>
      <c r="L7" s="353"/>
      <c r="M7" s="336" t="s">
        <v>148</v>
      </c>
      <c r="N7" s="353"/>
      <c r="O7" s="299"/>
      <c r="P7" s="299"/>
      <c r="Q7" s="299"/>
      <c r="R7" s="353"/>
      <c r="S7" s="366" t="s">
        <v>148</v>
      </c>
      <c r="T7" s="358"/>
    </row>
    <row r="8" spans="1:19" s="227" customFormat="1" ht="11.25" customHeight="1">
      <c r="A8" s="241" t="s">
        <v>19</v>
      </c>
      <c r="B8" s="243"/>
      <c r="C8" s="242">
        <v>37131</v>
      </c>
      <c r="D8" s="243"/>
      <c r="E8" s="242">
        <v>27953</v>
      </c>
      <c r="F8" s="243"/>
      <c r="G8" s="242">
        <v>9178</v>
      </c>
      <c r="H8" s="243"/>
      <c r="I8" s="242">
        <v>30616</v>
      </c>
      <c r="J8" s="243"/>
      <c r="K8" s="242">
        <v>24423</v>
      </c>
      <c r="L8" s="243"/>
      <c r="M8" s="242">
        <v>6193</v>
      </c>
      <c r="N8" s="243"/>
      <c r="O8" s="302">
        <v>82.4540141660607</v>
      </c>
      <c r="P8" s="243"/>
      <c r="Q8" s="302">
        <v>87.37165957142346</v>
      </c>
      <c r="R8" s="244"/>
      <c r="S8" s="302">
        <v>67.47657441708434</v>
      </c>
    </row>
    <row r="9" spans="1:19" s="227" customFormat="1" ht="10.5" customHeight="1">
      <c r="A9" s="215" t="s">
        <v>27</v>
      </c>
      <c r="C9" s="227">
        <v>476</v>
      </c>
      <c r="E9" s="227">
        <v>342</v>
      </c>
      <c r="G9" s="227">
        <v>134</v>
      </c>
      <c r="I9" s="227">
        <v>344</v>
      </c>
      <c r="K9" s="227">
        <v>266</v>
      </c>
      <c r="M9" s="227">
        <v>78</v>
      </c>
      <c r="O9" s="229">
        <v>72.26890756302521</v>
      </c>
      <c r="Q9" s="229">
        <v>77.77777777777779</v>
      </c>
      <c r="R9" s="221"/>
      <c r="S9" s="229">
        <v>58.2089552238806</v>
      </c>
    </row>
    <row r="10" spans="1:19" s="227" customFormat="1" ht="10.5" customHeight="1">
      <c r="A10" s="215" t="s">
        <v>151</v>
      </c>
      <c r="C10" s="227">
        <v>748</v>
      </c>
      <c r="E10" s="227">
        <v>570</v>
      </c>
      <c r="G10" s="227">
        <v>178</v>
      </c>
      <c r="I10" s="227">
        <v>666</v>
      </c>
      <c r="K10" s="227">
        <v>523</v>
      </c>
      <c r="M10" s="227">
        <v>143</v>
      </c>
      <c r="O10" s="229">
        <v>89.03743315508021</v>
      </c>
      <c r="Q10" s="229">
        <v>91.75438596491227</v>
      </c>
      <c r="R10" s="221"/>
      <c r="S10" s="229">
        <v>80.33707865168539</v>
      </c>
    </row>
    <row r="11" spans="1:19" s="227" customFormat="1" ht="10.5" customHeight="1">
      <c r="A11" s="215" t="s">
        <v>28</v>
      </c>
      <c r="C11" s="227">
        <v>396</v>
      </c>
      <c r="E11" s="227">
        <v>261</v>
      </c>
      <c r="G11" s="227">
        <v>135</v>
      </c>
      <c r="I11" s="227">
        <v>226</v>
      </c>
      <c r="K11" s="227">
        <v>182</v>
      </c>
      <c r="M11" s="227">
        <v>44</v>
      </c>
      <c r="O11" s="229">
        <v>57.07070707070707</v>
      </c>
      <c r="Q11" s="229">
        <v>69.73180076628353</v>
      </c>
      <c r="R11" s="221"/>
      <c r="S11" s="229">
        <v>32.592592592592595</v>
      </c>
    </row>
    <row r="12" spans="1:19" s="227" customFormat="1" ht="10.5" customHeight="1">
      <c r="A12" s="215" t="s">
        <v>29</v>
      </c>
      <c r="C12" s="227">
        <v>895</v>
      </c>
      <c r="E12" s="227">
        <v>855</v>
      </c>
      <c r="G12" s="227">
        <v>40</v>
      </c>
      <c r="I12" s="227">
        <v>823</v>
      </c>
      <c r="K12" s="227">
        <v>795</v>
      </c>
      <c r="M12" s="227">
        <v>28</v>
      </c>
      <c r="O12" s="229">
        <v>91.95530726256983</v>
      </c>
      <c r="Q12" s="229">
        <v>92.98245614035088</v>
      </c>
      <c r="R12" s="221"/>
      <c r="S12" s="229">
        <v>70</v>
      </c>
    </row>
    <row r="13" spans="1:19" s="227" customFormat="1" ht="10.5" customHeight="1">
      <c r="A13" s="235" t="s">
        <v>152</v>
      </c>
      <c r="C13" s="236">
        <v>1702</v>
      </c>
      <c r="E13" s="236">
        <v>1200</v>
      </c>
      <c r="G13" s="236">
        <v>502</v>
      </c>
      <c r="I13" s="236">
        <v>1212</v>
      </c>
      <c r="K13" s="236">
        <v>928</v>
      </c>
      <c r="M13" s="236">
        <v>284</v>
      </c>
      <c r="O13" s="237">
        <v>71.21034077555817</v>
      </c>
      <c r="Q13" s="237">
        <v>77.33333333333333</v>
      </c>
      <c r="R13" s="221"/>
      <c r="S13" s="237">
        <v>56.573705179282875</v>
      </c>
    </row>
    <row r="14" spans="1:19" s="227" customFormat="1" ht="10.5" customHeight="1">
      <c r="A14" s="215" t="s">
        <v>30</v>
      </c>
      <c r="C14" s="227">
        <v>1346</v>
      </c>
      <c r="E14" s="227">
        <v>1263</v>
      </c>
      <c r="G14" s="227">
        <v>83</v>
      </c>
      <c r="I14" s="227">
        <v>1194</v>
      </c>
      <c r="K14" s="227">
        <v>1140</v>
      </c>
      <c r="M14" s="227">
        <v>54</v>
      </c>
      <c r="O14" s="229">
        <v>88.7072808320951</v>
      </c>
      <c r="Q14" s="229">
        <v>90.26128266033254</v>
      </c>
      <c r="R14" s="221"/>
      <c r="S14" s="229">
        <v>65.06024096385542</v>
      </c>
    </row>
    <row r="15" spans="1:19" s="227" customFormat="1" ht="10.5" customHeight="1">
      <c r="A15" s="215" t="s">
        <v>153</v>
      </c>
      <c r="C15" s="227">
        <v>402</v>
      </c>
      <c r="E15" s="227">
        <v>277</v>
      </c>
      <c r="G15" s="227">
        <v>125</v>
      </c>
      <c r="I15" s="227">
        <v>347</v>
      </c>
      <c r="K15" s="227">
        <v>250</v>
      </c>
      <c r="M15" s="227">
        <v>97</v>
      </c>
      <c r="O15" s="229">
        <v>86.31840796019901</v>
      </c>
      <c r="Q15" s="229">
        <v>90.25270758122743</v>
      </c>
      <c r="R15" s="221"/>
      <c r="S15" s="229">
        <v>77.6</v>
      </c>
    </row>
    <row r="16" spans="1:19" s="227" customFormat="1" ht="10.5" customHeight="1">
      <c r="A16" s="215" t="s">
        <v>31</v>
      </c>
      <c r="C16" s="227">
        <v>985</v>
      </c>
      <c r="E16" s="227">
        <v>686</v>
      </c>
      <c r="G16" s="227">
        <v>299</v>
      </c>
      <c r="I16" s="227">
        <v>878</v>
      </c>
      <c r="K16" s="227">
        <v>654</v>
      </c>
      <c r="M16" s="227">
        <v>224</v>
      </c>
      <c r="O16" s="229">
        <v>89.13705583756345</v>
      </c>
      <c r="Q16" s="229">
        <v>95.33527696793003</v>
      </c>
      <c r="R16" s="221"/>
      <c r="S16" s="229">
        <v>74.91638795986621</v>
      </c>
    </row>
    <row r="17" spans="1:19" s="227" customFormat="1" ht="10.5" customHeight="1">
      <c r="A17" s="215" t="s">
        <v>32</v>
      </c>
      <c r="C17" s="227">
        <v>309</v>
      </c>
      <c r="E17" s="227">
        <v>232</v>
      </c>
      <c r="G17" s="227">
        <v>77</v>
      </c>
      <c r="I17" s="227">
        <v>260</v>
      </c>
      <c r="K17" s="227">
        <v>214</v>
      </c>
      <c r="M17" s="227">
        <v>46</v>
      </c>
      <c r="O17" s="229">
        <v>84.14239482200647</v>
      </c>
      <c r="Q17" s="229">
        <v>92.24137931034483</v>
      </c>
      <c r="R17" s="221"/>
      <c r="S17" s="229">
        <v>59.74025974025974</v>
      </c>
    </row>
    <row r="18" spans="1:19" s="227" customFormat="1" ht="10.5" customHeight="1">
      <c r="A18" s="235" t="s">
        <v>154</v>
      </c>
      <c r="C18" s="236">
        <v>1228</v>
      </c>
      <c r="E18" s="236">
        <v>875</v>
      </c>
      <c r="G18" s="236">
        <v>353</v>
      </c>
      <c r="I18" s="236">
        <v>876</v>
      </c>
      <c r="K18" s="236">
        <v>669</v>
      </c>
      <c r="M18" s="236">
        <v>207</v>
      </c>
      <c r="O18" s="237">
        <v>71.33550488599349</v>
      </c>
      <c r="Q18" s="237">
        <v>76.45714285714286</v>
      </c>
      <c r="R18" s="221"/>
      <c r="S18" s="237">
        <v>58.640226628895185</v>
      </c>
    </row>
    <row r="19" spans="1:19" s="227" customFormat="1" ht="10.5" customHeight="1">
      <c r="A19" s="215" t="s">
        <v>155</v>
      </c>
      <c r="C19" s="227">
        <v>1734</v>
      </c>
      <c r="E19" s="227">
        <v>1236</v>
      </c>
      <c r="G19" s="227">
        <v>498</v>
      </c>
      <c r="I19" s="227">
        <v>1490</v>
      </c>
      <c r="K19" s="227">
        <v>1149</v>
      </c>
      <c r="M19" s="227">
        <v>341</v>
      </c>
      <c r="O19" s="229">
        <v>85.92848904267589</v>
      </c>
      <c r="Q19" s="229">
        <v>92.96116504854369</v>
      </c>
      <c r="R19" s="221"/>
      <c r="S19" s="229">
        <v>68.47389558232932</v>
      </c>
    </row>
    <row r="20" spans="1:19" s="227" customFormat="1" ht="10.5" customHeight="1">
      <c r="A20" s="215" t="s">
        <v>33</v>
      </c>
      <c r="C20" s="227">
        <v>1383</v>
      </c>
      <c r="E20" s="227">
        <v>1019</v>
      </c>
      <c r="G20" s="227">
        <v>364</v>
      </c>
      <c r="I20" s="227">
        <v>1103</v>
      </c>
      <c r="K20" s="227">
        <v>871</v>
      </c>
      <c r="M20" s="227">
        <v>232</v>
      </c>
      <c r="O20" s="229">
        <v>79.75415762834417</v>
      </c>
      <c r="Q20" s="229">
        <v>85.47595682041216</v>
      </c>
      <c r="R20" s="221"/>
      <c r="S20" s="229">
        <v>63.73626373626373</v>
      </c>
    </row>
    <row r="21" spans="1:19" s="227" customFormat="1" ht="10.5" customHeight="1">
      <c r="A21" s="215" t="s">
        <v>156</v>
      </c>
      <c r="C21" s="227">
        <v>729</v>
      </c>
      <c r="E21" s="227">
        <v>554</v>
      </c>
      <c r="G21" s="227">
        <v>175</v>
      </c>
      <c r="I21" s="227">
        <v>416</v>
      </c>
      <c r="K21" s="227">
        <v>354</v>
      </c>
      <c r="M21" s="227">
        <v>62</v>
      </c>
      <c r="O21" s="229">
        <v>57.06447187928669</v>
      </c>
      <c r="Q21" s="229">
        <v>63.898916967509024</v>
      </c>
      <c r="R21" s="221"/>
      <c r="S21" s="229">
        <v>35.42857142857142</v>
      </c>
    </row>
    <row r="22" spans="1:19" s="227" customFormat="1" ht="10.5" customHeight="1">
      <c r="A22" s="215" t="s">
        <v>35</v>
      </c>
      <c r="C22" s="227">
        <v>1005</v>
      </c>
      <c r="E22" s="227">
        <v>684</v>
      </c>
      <c r="G22" s="227">
        <v>321</v>
      </c>
      <c r="I22" s="227">
        <v>833</v>
      </c>
      <c r="K22" s="227">
        <v>595</v>
      </c>
      <c r="M22" s="227">
        <v>238</v>
      </c>
      <c r="O22" s="229">
        <v>82.88557213930349</v>
      </c>
      <c r="Q22" s="229">
        <v>86.98830409356725</v>
      </c>
      <c r="R22" s="221"/>
      <c r="S22" s="229">
        <v>74.14330218068535</v>
      </c>
    </row>
    <row r="23" spans="1:19" s="227" customFormat="1" ht="10.5" customHeight="1">
      <c r="A23" s="235" t="s">
        <v>157</v>
      </c>
      <c r="C23" s="236">
        <v>474</v>
      </c>
      <c r="E23" s="236">
        <v>452</v>
      </c>
      <c r="G23" s="236">
        <v>22</v>
      </c>
      <c r="I23" s="236">
        <v>436</v>
      </c>
      <c r="K23" s="236">
        <v>427</v>
      </c>
      <c r="M23" s="236">
        <v>9</v>
      </c>
      <c r="O23" s="237">
        <v>91.9831223628692</v>
      </c>
      <c r="Q23" s="237">
        <v>94.46902654867256</v>
      </c>
      <c r="R23" s="221"/>
      <c r="S23" s="237">
        <v>40.909090909090914</v>
      </c>
    </row>
    <row r="24" spans="1:19" s="227" customFormat="1" ht="10.5" customHeight="1">
      <c r="A24" s="215" t="s">
        <v>36</v>
      </c>
      <c r="C24" s="227">
        <v>917</v>
      </c>
      <c r="E24" s="227">
        <v>642</v>
      </c>
      <c r="G24" s="227">
        <v>275</v>
      </c>
      <c r="I24" s="227">
        <v>729</v>
      </c>
      <c r="K24" s="227">
        <v>547</v>
      </c>
      <c r="M24" s="227">
        <v>182</v>
      </c>
      <c r="O24" s="229">
        <v>79.49836423118866</v>
      </c>
      <c r="Q24" s="229">
        <v>85.202492211838</v>
      </c>
      <c r="R24" s="221"/>
      <c r="S24" s="229">
        <v>66.18181818181819</v>
      </c>
    </row>
    <row r="25" spans="1:19" s="227" customFormat="1" ht="10.5" customHeight="1">
      <c r="A25" s="215" t="s">
        <v>158</v>
      </c>
      <c r="C25" s="227">
        <v>436</v>
      </c>
      <c r="E25" s="227">
        <v>298</v>
      </c>
      <c r="G25" s="227">
        <v>138</v>
      </c>
      <c r="I25" s="227">
        <v>381</v>
      </c>
      <c r="K25" s="227">
        <v>276</v>
      </c>
      <c r="M25" s="227">
        <v>105</v>
      </c>
      <c r="O25" s="229">
        <v>87.38532110091744</v>
      </c>
      <c r="Q25" s="229">
        <v>92.61744966442953</v>
      </c>
      <c r="R25" s="221"/>
      <c r="S25" s="229">
        <v>76.08695652173914</v>
      </c>
    </row>
    <row r="26" spans="1:19" s="227" customFormat="1" ht="10.5" customHeight="1">
      <c r="A26" s="215" t="s">
        <v>159</v>
      </c>
      <c r="C26" s="227">
        <v>519</v>
      </c>
      <c r="E26" s="227">
        <v>368</v>
      </c>
      <c r="G26" s="227">
        <v>151</v>
      </c>
      <c r="I26" s="227">
        <v>412</v>
      </c>
      <c r="K26" s="227">
        <v>317</v>
      </c>
      <c r="M26" s="227">
        <v>95</v>
      </c>
      <c r="O26" s="229">
        <v>79.38342967244701</v>
      </c>
      <c r="Q26" s="229">
        <v>86.1413043478261</v>
      </c>
      <c r="R26" s="221"/>
      <c r="S26" s="229">
        <v>62.913907284768214</v>
      </c>
    </row>
    <row r="27" spans="1:19" s="227" customFormat="1" ht="10.5" customHeight="1">
      <c r="A27" s="215" t="s">
        <v>160</v>
      </c>
      <c r="C27" s="227">
        <v>590</v>
      </c>
      <c r="E27" s="227">
        <v>408</v>
      </c>
      <c r="G27" s="227">
        <v>182</v>
      </c>
      <c r="I27" s="227">
        <v>536</v>
      </c>
      <c r="K27" s="227">
        <v>397</v>
      </c>
      <c r="M27" s="227">
        <v>139</v>
      </c>
      <c r="O27" s="229">
        <v>90.84745762711864</v>
      </c>
      <c r="Q27" s="229">
        <v>97.30392156862744</v>
      </c>
      <c r="R27" s="221"/>
      <c r="S27" s="229">
        <v>76.37362637362637</v>
      </c>
    </row>
    <row r="28" spans="1:19" s="227" customFormat="1" ht="10.5" customHeight="1">
      <c r="A28" s="235" t="s">
        <v>161</v>
      </c>
      <c r="C28" s="236">
        <v>355</v>
      </c>
      <c r="E28" s="236">
        <v>268</v>
      </c>
      <c r="G28" s="236">
        <v>87</v>
      </c>
      <c r="I28" s="236">
        <v>338</v>
      </c>
      <c r="K28" s="236">
        <v>259</v>
      </c>
      <c r="M28" s="236">
        <v>79</v>
      </c>
      <c r="O28" s="237">
        <v>95.2112676056338</v>
      </c>
      <c r="Q28" s="237">
        <v>96.64179104477611</v>
      </c>
      <c r="R28" s="221"/>
      <c r="S28" s="237">
        <v>90.80459770114942</v>
      </c>
    </row>
    <row r="29" spans="1:19" s="227" customFormat="1" ht="10.5" customHeight="1">
      <c r="A29" s="215" t="s">
        <v>162</v>
      </c>
      <c r="C29" s="227">
        <v>559</v>
      </c>
      <c r="E29" s="227">
        <v>388</v>
      </c>
      <c r="G29" s="227">
        <v>171</v>
      </c>
      <c r="I29" s="227">
        <v>500</v>
      </c>
      <c r="K29" s="227">
        <v>355</v>
      </c>
      <c r="M29" s="227">
        <v>145</v>
      </c>
      <c r="O29" s="229">
        <v>89.44543828264759</v>
      </c>
      <c r="Q29" s="229">
        <v>91.49484536082474</v>
      </c>
      <c r="R29" s="221"/>
      <c r="S29" s="229">
        <v>84.7953216374269</v>
      </c>
    </row>
    <row r="30" spans="1:19" s="227" customFormat="1" ht="10.5" customHeight="1">
      <c r="A30" s="215" t="s">
        <v>163</v>
      </c>
      <c r="C30" s="227">
        <v>179</v>
      </c>
      <c r="E30" s="227">
        <v>130</v>
      </c>
      <c r="G30" s="227">
        <v>49</v>
      </c>
      <c r="I30" s="227">
        <v>156</v>
      </c>
      <c r="K30" s="227">
        <v>117</v>
      </c>
      <c r="M30" s="227">
        <v>39</v>
      </c>
      <c r="O30" s="229">
        <v>87.15083798882681</v>
      </c>
      <c r="Q30" s="229">
        <v>90</v>
      </c>
      <c r="R30" s="221"/>
      <c r="S30" s="229">
        <v>79.59183673469387</v>
      </c>
    </row>
    <row r="31" spans="1:19" s="227" customFormat="1" ht="10.5" customHeight="1">
      <c r="A31" s="215" t="s">
        <v>164</v>
      </c>
      <c r="C31" s="227">
        <v>421</v>
      </c>
      <c r="E31" s="227">
        <v>292</v>
      </c>
      <c r="G31" s="227">
        <v>129</v>
      </c>
      <c r="I31" s="227">
        <v>334</v>
      </c>
      <c r="K31" s="227">
        <v>252</v>
      </c>
      <c r="M31" s="227">
        <v>82</v>
      </c>
      <c r="O31" s="229">
        <v>79.33491686460808</v>
      </c>
      <c r="Q31" s="229">
        <v>86.3013698630137</v>
      </c>
      <c r="R31" s="221"/>
      <c r="S31" s="229">
        <v>63.565891472868216</v>
      </c>
    </row>
    <row r="32" spans="1:19" s="227" customFormat="1" ht="10.5" customHeight="1">
      <c r="A32" s="215" t="s">
        <v>165</v>
      </c>
      <c r="C32" s="227">
        <v>256</v>
      </c>
      <c r="E32" s="227">
        <v>247</v>
      </c>
      <c r="G32" s="227">
        <v>9</v>
      </c>
      <c r="I32" s="227">
        <v>235</v>
      </c>
      <c r="K32" s="227">
        <v>234</v>
      </c>
      <c r="M32" s="227">
        <v>1</v>
      </c>
      <c r="O32" s="229">
        <v>91.796875</v>
      </c>
      <c r="Q32" s="229">
        <v>94.73684210526315</v>
      </c>
      <c r="R32" s="221"/>
      <c r="S32" s="229">
        <v>11.11111111111111</v>
      </c>
    </row>
    <row r="33" spans="1:19" s="227" customFormat="1" ht="10.5" customHeight="1">
      <c r="A33" s="235" t="s">
        <v>166</v>
      </c>
      <c r="C33" s="236">
        <v>1133</v>
      </c>
      <c r="E33" s="236">
        <v>827</v>
      </c>
      <c r="G33" s="236">
        <v>306</v>
      </c>
      <c r="I33" s="236">
        <v>1040</v>
      </c>
      <c r="K33" s="236">
        <v>789</v>
      </c>
      <c r="M33" s="236">
        <v>251</v>
      </c>
      <c r="O33" s="237">
        <v>91.79170344218888</v>
      </c>
      <c r="Q33" s="237">
        <v>95.40507859733978</v>
      </c>
      <c r="R33" s="221"/>
      <c r="S33" s="237">
        <v>82.02614379084967</v>
      </c>
    </row>
    <row r="34" spans="1:19" s="227" customFormat="1" ht="10.5" customHeight="1">
      <c r="A34" s="215" t="s">
        <v>167</v>
      </c>
      <c r="C34" s="227">
        <v>734</v>
      </c>
      <c r="E34" s="227">
        <v>525</v>
      </c>
      <c r="G34" s="227">
        <v>209</v>
      </c>
      <c r="I34" s="227">
        <v>684</v>
      </c>
      <c r="K34" s="227">
        <v>511</v>
      </c>
      <c r="M34" s="227">
        <v>173</v>
      </c>
      <c r="O34" s="229">
        <v>93.18801089918256</v>
      </c>
      <c r="Q34" s="229">
        <v>97.33333333333334</v>
      </c>
      <c r="R34" s="221"/>
      <c r="S34" s="229">
        <v>82.77511961722487</v>
      </c>
    </row>
    <row r="35" spans="1:19" s="227" customFormat="1" ht="10.5" customHeight="1">
      <c r="A35" s="215" t="s">
        <v>25</v>
      </c>
      <c r="C35" s="227">
        <v>1060</v>
      </c>
      <c r="E35" s="227">
        <v>767</v>
      </c>
      <c r="G35" s="227">
        <v>293</v>
      </c>
      <c r="I35" s="227">
        <v>959</v>
      </c>
      <c r="K35" s="227">
        <v>718</v>
      </c>
      <c r="M35" s="227">
        <v>241</v>
      </c>
      <c r="O35" s="229">
        <v>90.47169811320754</v>
      </c>
      <c r="Q35" s="229">
        <v>93.61147327249022</v>
      </c>
      <c r="R35" s="221"/>
      <c r="S35" s="229">
        <v>82.25255972696246</v>
      </c>
    </row>
    <row r="36" spans="1:19" s="227" customFormat="1" ht="10.5" customHeight="1">
      <c r="A36" s="215" t="s">
        <v>168</v>
      </c>
      <c r="C36" s="227">
        <v>774</v>
      </c>
      <c r="E36" s="227">
        <v>577</v>
      </c>
      <c r="G36" s="227">
        <v>197</v>
      </c>
      <c r="I36" s="227">
        <v>651</v>
      </c>
      <c r="K36" s="227">
        <v>534</v>
      </c>
      <c r="M36" s="227">
        <v>117</v>
      </c>
      <c r="O36" s="229">
        <v>84.10852713178295</v>
      </c>
      <c r="Q36" s="229">
        <v>92.5476603119584</v>
      </c>
      <c r="R36" s="221"/>
      <c r="S36" s="229">
        <v>59.390862944162436</v>
      </c>
    </row>
    <row r="37" spans="1:19" s="227" customFormat="1" ht="10.5" customHeight="1">
      <c r="A37" s="215" t="s">
        <v>37</v>
      </c>
      <c r="C37" s="239" t="s">
        <v>20</v>
      </c>
      <c r="E37" s="239" t="s">
        <v>20</v>
      </c>
      <c r="G37" s="239" t="s">
        <v>20</v>
      </c>
      <c r="I37" s="239" t="s">
        <v>20</v>
      </c>
      <c r="K37" s="239" t="s">
        <v>20</v>
      </c>
      <c r="M37" s="239" t="s">
        <v>20</v>
      </c>
      <c r="O37" s="239" t="s">
        <v>20</v>
      </c>
      <c r="Q37" s="239" t="s">
        <v>20</v>
      </c>
      <c r="R37" s="221"/>
      <c r="S37" s="239" t="s">
        <v>20</v>
      </c>
    </row>
    <row r="38" spans="1:19" s="227" customFormat="1" ht="10.5" customHeight="1">
      <c r="A38" s="235" t="s">
        <v>169</v>
      </c>
      <c r="C38" s="236">
        <v>936</v>
      </c>
      <c r="E38" s="236">
        <v>760</v>
      </c>
      <c r="G38" s="236">
        <v>176</v>
      </c>
      <c r="I38" s="236">
        <v>914</v>
      </c>
      <c r="K38" s="236">
        <v>747</v>
      </c>
      <c r="M38" s="236">
        <v>167</v>
      </c>
      <c r="O38" s="237">
        <v>97.64957264957265</v>
      </c>
      <c r="Q38" s="237">
        <v>98.28947368421052</v>
      </c>
      <c r="R38" s="221"/>
      <c r="S38" s="237">
        <v>94.88636363636364</v>
      </c>
    </row>
    <row r="39" spans="1:19" s="227" customFormat="1" ht="10.5" customHeight="1">
      <c r="A39" s="215" t="s">
        <v>170</v>
      </c>
      <c r="C39" s="227">
        <v>641</v>
      </c>
      <c r="E39" s="227">
        <v>463</v>
      </c>
      <c r="G39" s="227">
        <v>178</v>
      </c>
      <c r="I39" s="227">
        <v>569</v>
      </c>
      <c r="K39" s="227">
        <v>429</v>
      </c>
      <c r="M39" s="227">
        <v>140</v>
      </c>
      <c r="O39" s="229">
        <v>88.76755070202809</v>
      </c>
      <c r="Q39" s="229">
        <v>92.65658747300216</v>
      </c>
      <c r="R39" s="221"/>
      <c r="S39" s="229">
        <v>78.65168539325843</v>
      </c>
    </row>
    <row r="40" spans="1:19" s="227" customFormat="1" ht="10.5" customHeight="1">
      <c r="A40" s="215" t="s">
        <v>38</v>
      </c>
      <c r="C40" s="227">
        <v>815</v>
      </c>
      <c r="E40" s="227">
        <v>776</v>
      </c>
      <c r="G40" s="227">
        <v>39</v>
      </c>
      <c r="I40" s="227">
        <v>748</v>
      </c>
      <c r="K40" s="227">
        <v>726</v>
      </c>
      <c r="M40" s="227">
        <v>22</v>
      </c>
      <c r="O40" s="229">
        <v>91.77914110429448</v>
      </c>
      <c r="Q40" s="229">
        <v>93.55670103092784</v>
      </c>
      <c r="R40" s="221"/>
      <c r="S40" s="229">
        <v>56.41025641025641</v>
      </c>
    </row>
    <row r="41" spans="1:19" s="227" customFormat="1" ht="10.5" customHeight="1">
      <c r="A41" s="215" t="s">
        <v>43</v>
      </c>
      <c r="C41" s="227">
        <v>108</v>
      </c>
      <c r="E41" s="227">
        <v>70</v>
      </c>
      <c r="G41" s="227">
        <v>38</v>
      </c>
      <c r="I41" s="227">
        <v>72</v>
      </c>
      <c r="K41" s="227">
        <v>52</v>
      </c>
      <c r="M41" s="227">
        <v>20</v>
      </c>
      <c r="O41" s="229">
        <v>66.66666666666666</v>
      </c>
      <c r="Q41" s="229">
        <v>74.28571428571429</v>
      </c>
      <c r="R41" s="221"/>
      <c r="S41" s="229">
        <v>52.63157894736842</v>
      </c>
    </row>
    <row r="42" spans="1:19" s="227" customFormat="1" ht="10.5" customHeight="1">
      <c r="A42" s="215" t="s">
        <v>39</v>
      </c>
      <c r="C42" s="227">
        <v>935</v>
      </c>
      <c r="E42" s="227">
        <v>693</v>
      </c>
      <c r="G42" s="227">
        <v>242</v>
      </c>
      <c r="I42" s="227">
        <v>849</v>
      </c>
      <c r="K42" s="227">
        <v>657</v>
      </c>
      <c r="M42" s="227">
        <v>192</v>
      </c>
      <c r="O42" s="229">
        <v>90.80213903743316</v>
      </c>
      <c r="Q42" s="229">
        <v>94.8051948051948</v>
      </c>
      <c r="R42" s="221"/>
      <c r="S42" s="229">
        <v>79.33884297520662</v>
      </c>
    </row>
    <row r="43" spans="1:19" s="227" customFormat="1" ht="10.5" customHeight="1">
      <c r="A43" s="235" t="s">
        <v>26</v>
      </c>
      <c r="C43" s="236">
        <v>411</v>
      </c>
      <c r="E43" s="236">
        <v>393</v>
      </c>
      <c r="G43" s="236">
        <v>18</v>
      </c>
      <c r="I43" s="236">
        <v>374</v>
      </c>
      <c r="K43" s="236">
        <v>363</v>
      </c>
      <c r="M43" s="236">
        <v>11</v>
      </c>
      <c r="O43" s="237">
        <v>90.99756690997567</v>
      </c>
      <c r="Q43" s="237">
        <v>92.36641221374046</v>
      </c>
      <c r="R43" s="221"/>
      <c r="S43" s="237">
        <v>61.111111111111114</v>
      </c>
    </row>
    <row r="44" spans="1:19" s="227" customFormat="1" ht="10.5" customHeight="1">
      <c r="A44" s="215" t="s">
        <v>171</v>
      </c>
      <c r="C44" s="227">
        <v>824</v>
      </c>
      <c r="E44" s="227">
        <v>649</v>
      </c>
      <c r="G44" s="227">
        <v>175</v>
      </c>
      <c r="I44" s="227">
        <v>659</v>
      </c>
      <c r="K44" s="227">
        <v>552</v>
      </c>
      <c r="M44" s="227">
        <v>107</v>
      </c>
      <c r="O44" s="229">
        <v>79.97572815533981</v>
      </c>
      <c r="Q44" s="229">
        <v>85.05392912172573</v>
      </c>
      <c r="R44" s="221"/>
      <c r="S44" s="229">
        <v>61.142857142857146</v>
      </c>
    </row>
    <row r="45" spans="1:19" s="227" customFormat="1" ht="10.5" customHeight="1">
      <c r="A45" s="215" t="s">
        <v>40</v>
      </c>
      <c r="C45" s="227">
        <v>83</v>
      </c>
      <c r="E45" s="227">
        <v>64</v>
      </c>
      <c r="G45" s="227">
        <v>19</v>
      </c>
      <c r="I45" s="227">
        <v>63</v>
      </c>
      <c r="K45" s="227">
        <v>50</v>
      </c>
      <c r="M45" s="227">
        <v>13</v>
      </c>
      <c r="O45" s="229">
        <v>75.90361445783132</v>
      </c>
      <c r="Q45" s="229">
        <v>78.125</v>
      </c>
      <c r="R45" s="221"/>
      <c r="S45" s="229">
        <v>68.42105263157895</v>
      </c>
    </row>
    <row r="46" spans="1:19" s="227" customFormat="1" ht="10.5" customHeight="1">
      <c r="A46" s="215" t="s">
        <v>172</v>
      </c>
      <c r="C46" s="227">
        <v>504</v>
      </c>
      <c r="E46" s="227">
        <v>483</v>
      </c>
      <c r="G46" s="227">
        <v>21</v>
      </c>
      <c r="I46" s="227">
        <v>466</v>
      </c>
      <c r="K46" s="227">
        <v>459</v>
      </c>
      <c r="M46" s="227">
        <v>7</v>
      </c>
      <c r="O46" s="229">
        <v>92.46031746031747</v>
      </c>
      <c r="Q46" s="229">
        <v>95.03105590062113</v>
      </c>
      <c r="R46" s="221"/>
      <c r="S46" s="229">
        <v>33.33333333333333</v>
      </c>
    </row>
    <row r="47" spans="1:19" s="227" customFormat="1" ht="10.5" customHeight="1">
      <c r="A47" s="215" t="s">
        <v>41</v>
      </c>
      <c r="C47" s="227">
        <v>534</v>
      </c>
      <c r="E47" s="227">
        <v>377</v>
      </c>
      <c r="G47" s="227">
        <v>157</v>
      </c>
      <c r="I47" s="227">
        <v>475</v>
      </c>
      <c r="K47" s="227">
        <v>341</v>
      </c>
      <c r="M47" s="227">
        <v>134</v>
      </c>
      <c r="O47" s="229">
        <v>88.95131086142321</v>
      </c>
      <c r="Q47" s="229">
        <v>90.45092838196287</v>
      </c>
      <c r="R47" s="221"/>
      <c r="S47" s="229">
        <v>85.35031847133759</v>
      </c>
    </row>
    <row r="48" spans="1:19" s="227" customFormat="1" ht="10.5" customHeight="1">
      <c r="A48" s="235" t="s">
        <v>173</v>
      </c>
      <c r="C48" s="236">
        <v>3055</v>
      </c>
      <c r="E48" s="236">
        <v>2110</v>
      </c>
      <c r="G48" s="236">
        <v>945</v>
      </c>
      <c r="I48" s="236">
        <v>2263</v>
      </c>
      <c r="K48" s="236">
        <v>1696</v>
      </c>
      <c r="M48" s="236">
        <v>567</v>
      </c>
      <c r="O48" s="237">
        <v>74.07528641571194</v>
      </c>
      <c r="Q48" s="237">
        <v>80.37914691943128</v>
      </c>
      <c r="R48" s="221"/>
      <c r="S48" s="237">
        <v>60</v>
      </c>
    </row>
    <row r="49" spans="1:19" s="227" customFormat="1" ht="10.5" customHeight="1">
      <c r="A49" s="215" t="s">
        <v>42</v>
      </c>
      <c r="C49" s="227">
        <v>1854</v>
      </c>
      <c r="E49" s="227">
        <v>1313</v>
      </c>
      <c r="G49" s="227">
        <v>541</v>
      </c>
      <c r="I49" s="227">
        <v>1579</v>
      </c>
      <c r="K49" s="227">
        <v>1159</v>
      </c>
      <c r="M49" s="227">
        <v>420</v>
      </c>
      <c r="O49" s="229">
        <v>85.16720604099245</v>
      </c>
      <c r="Q49" s="229">
        <v>88.27113480578828</v>
      </c>
      <c r="R49" s="221"/>
      <c r="S49" s="229">
        <v>77.63401109057301</v>
      </c>
    </row>
    <row r="50" spans="1:19" s="227" customFormat="1" ht="10.5" customHeight="1">
      <c r="A50" s="215" t="s">
        <v>174</v>
      </c>
      <c r="C50" s="227">
        <v>985</v>
      </c>
      <c r="E50" s="227">
        <v>761</v>
      </c>
      <c r="G50" s="227">
        <v>224</v>
      </c>
      <c r="I50" s="227">
        <v>857</v>
      </c>
      <c r="K50" s="227">
        <v>692</v>
      </c>
      <c r="M50" s="227">
        <v>165</v>
      </c>
      <c r="O50" s="229">
        <v>87.00507614213197</v>
      </c>
      <c r="Q50" s="229">
        <v>90.93298291721419</v>
      </c>
      <c r="R50" s="221"/>
      <c r="S50" s="229">
        <v>73.66071428571429</v>
      </c>
    </row>
    <row r="51" spans="1:19" s="227" customFormat="1" ht="10.5" customHeight="1">
      <c r="A51" s="215" t="s">
        <v>175</v>
      </c>
      <c r="C51" s="227">
        <v>697</v>
      </c>
      <c r="E51" s="227">
        <v>497</v>
      </c>
      <c r="G51" s="227">
        <v>200</v>
      </c>
      <c r="I51" s="227">
        <v>544</v>
      </c>
      <c r="K51" s="227">
        <v>411</v>
      </c>
      <c r="M51" s="227">
        <v>133</v>
      </c>
      <c r="O51" s="229">
        <v>78.04878048780488</v>
      </c>
      <c r="Q51" s="229">
        <v>82.69617706237425</v>
      </c>
      <c r="R51" s="221"/>
      <c r="S51" s="229">
        <v>66.5</v>
      </c>
    </row>
    <row r="52" spans="1:19" s="227" customFormat="1" ht="10.5" customHeight="1">
      <c r="A52" s="215" t="s">
        <v>176</v>
      </c>
      <c r="C52" s="227">
        <v>682</v>
      </c>
      <c r="E52" s="227">
        <v>531</v>
      </c>
      <c r="G52" s="227">
        <v>151</v>
      </c>
      <c r="I52" s="227">
        <v>596</v>
      </c>
      <c r="K52" s="227">
        <v>484</v>
      </c>
      <c r="M52" s="227">
        <v>112</v>
      </c>
      <c r="O52" s="229">
        <v>87.3900293255132</v>
      </c>
      <c r="Q52" s="229">
        <v>91.1487758945386</v>
      </c>
      <c r="R52" s="221"/>
      <c r="S52" s="229">
        <v>74.17218543046357</v>
      </c>
    </row>
    <row r="53" spans="1:19" s="227" customFormat="1" ht="10.5" customHeight="1">
      <c r="A53" s="235" t="s">
        <v>177</v>
      </c>
      <c r="B53" s="236"/>
      <c r="C53" s="236">
        <v>2322</v>
      </c>
      <c r="D53" s="236"/>
      <c r="E53" s="236">
        <v>1770</v>
      </c>
      <c r="F53" s="236"/>
      <c r="G53" s="236">
        <v>552</v>
      </c>
      <c r="H53" s="236"/>
      <c r="I53" s="236">
        <v>1529</v>
      </c>
      <c r="J53" s="236"/>
      <c r="K53" s="236">
        <v>1282</v>
      </c>
      <c r="L53" s="236"/>
      <c r="M53" s="236">
        <v>247</v>
      </c>
      <c r="N53" s="236"/>
      <c r="O53" s="237">
        <v>65.84840654608097</v>
      </c>
      <c r="P53" s="236"/>
      <c r="Q53" s="237">
        <v>72.42937853107345</v>
      </c>
      <c r="R53" s="304"/>
      <c r="S53" s="237">
        <v>44.7463768115942</v>
      </c>
    </row>
    <row r="54" spans="15:19" s="327" customFormat="1" ht="9.75" customHeight="1">
      <c r="O54" s="368"/>
      <c r="Q54" s="368"/>
      <c r="S54" s="368"/>
    </row>
    <row r="55" spans="15:19" s="227" customFormat="1" ht="9.75" customHeight="1">
      <c r="O55" s="229"/>
      <c r="Q55" s="229"/>
      <c r="S55" s="229"/>
    </row>
  </sheetData>
  <printOptions horizontalCentered="1"/>
  <pageMargins left="0.984251968503937" right="0.5905511811023623" top="1.5748031496062993" bottom="0.5511811023622047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0.7109375" style="290" customWidth="1"/>
    <col min="2" max="2" width="0.85546875" style="290" customWidth="1"/>
    <col min="3" max="3" width="6.28125" style="290" customWidth="1"/>
    <col min="4" max="4" width="0.85546875" style="290" customWidth="1"/>
    <col min="5" max="5" width="6.28125" style="290" customWidth="1"/>
    <col min="6" max="6" width="0.85546875" style="290" customWidth="1"/>
    <col min="7" max="7" width="6.421875" style="290" customWidth="1"/>
    <col min="8" max="8" width="0.85546875" style="290" customWidth="1"/>
    <col min="9" max="9" width="6.28125" style="290" customWidth="1"/>
    <col min="10" max="10" width="0.85546875" style="290" customWidth="1"/>
    <col min="11" max="11" width="6.28125" style="290" customWidth="1"/>
    <col min="12" max="12" width="0.85546875" style="290" customWidth="1"/>
    <col min="13" max="13" width="6.421875" style="290" customWidth="1"/>
    <col min="14" max="14" width="0.85546875" style="290" customWidth="1"/>
    <col min="15" max="15" width="6.28125" style="385" customWidth="1"/>
    <col min="16" max="16" width="0.85546875" style="290" customWidth="1"/>
    <col min="17" max="17" width="6.28125" style="385" customWidth="1"/>
    <col min="18" max="18" width="0.85546875" style="290" customWidth="1"/>
    <col min="19" max="19" width="6.421875" style="385" customWidth="1"/>
    <col min="20" max="16384" width="11.421875" style="290" customWidth="1"/>
  </cols>
  <sheetData>
    <row r="1" spans="1:76" s="332" customFormat="1" ht="17.25" customHeight="1">
      <c r="A1" s="19" t="s">
        <v>218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343"/>
      <c r="P1" s="343"/>
      <c r="Q1" s="343"/>
      <c r="R1" s="343"/>
      <c r="S1" s="343"/>
      <c r="T1" s="283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330"/>
      <c r="AY1" s="330"/>
      <c r="AZ1" s="330"/>
      <c r="BA1" s="330"/>
      <c r="BB1" s="330"/>
      <c r="BC1" s="330"/>
      <c r="BD1" s="330"/>
      <c r="BE1" s="330"/>
      <c r="BF1" s="330"/>
      <c r="BG1" s="330"/>
      <c r="BH1" s="330"/>
      <c r="BI1" s="330"/>
      <c r="BJ1" s="330"/>
      <c r="BK1" s="330"/>
      <c r="BL1" s="330"/>
      <c r="BM1" s="330"/>
      <c r="BN1" s="330"/>
      <c r="BO1" s="330"/>
      <c r="BP1" s="330"/>
      <c r="BQ1" s="330"/>
      <c r="BR1" s="330"/>
      <c r="BS1" s="330"/>
      <c r="BT1" s="330"/>
      <c r="BU1" s="330"/>
      <c r="BV1" s="330"/>
      <c r="BW1" s="330"/>
      <c r="BX1" s="330"/>
    </row>
    <row r="2" spans="1:76" s="332" customFormat="1" ht="17.25" customHeight="1">
      <c r="A2" s="19" t="s">
        <v>209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344"/>
      <c r="P2" s="344"/>
      <c r="Q2" s="344"/>
      <c r="R2" s="344"/>
      <c r="S2" s="344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0"/>
      <c r="BL2" s="330"/>
      <c r="BM2" s="330"/>
      <c r="BN2" s="330"/>
      <c r="BO2" s="330"/>
      <c r="BP2" s="330"/>
      <c r="BQ2" s="330"/>
      <c r="BR2" s="330"/>
      <c r="BS2" s="330"/>
      <c r="BT2" s="330"/>
      <c r="BU2" s="330"/>
      <c r="BV2" s="330"/>
      <c r="BW2" s="330"/>
      <c r="BX2" s="330"/>
    </row>
    <row r="3" spans="1:76" s="332" customFormat="1" ht="17.25" customHeight="1">
      <c r="A3" s="19" t="s">
        <v>210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344"/>
      <c r="P3" s="344"/>
      <c r="Q3" s="344"/>
      <c r="R3" s="344"/>
      <c r="S3" s="344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30"/>
      <c r="BF3" s="330"/>
      <c r="BG3" s="330"/>
      <c r="BH3" s="330"/>
      <c r="BI3" s="330"/>
      <c r="BJ3" s="330"/>
      <c r="BK3" s="330"/>
      <c r="BL3" s="330"/>
      <c r="BM3" s="330"/>
      <c r="BN3" s="330"/>
      <c r="BO3" s="330"/>
      <c r="BP3" s="330"/>
      <c r="BQ3" s="330"/>
      <c r="BR3" s="330"/>
      <c r="BS3" s="330"/>
      <c r="BT3" s="330"/>
      <c r="BU3" s="330"/>
      <c r="BV3" s="330"/>
      <c r="BW3" s="330"/>
      <c r="BX3" s="330"/>
    </row>
    <row r="4" spans="1:20" ht="15.75" customHeight="1" thickBot="1">
      <c r="A4" s="289" t="s">
        <v>71</v>
      </c>
      <c r="T4" s="330"/>
    </row>
    <row r="5" spans="1:20" ht="10.5" customHeight="1">
      <c r="A5" s="291" t="s">
        <v>24</v>
      </c>
      <c r="B5" s="291"/>
      <c r="C5" s="347" t="s">
        <v>187</v>
      </c>
      <c r="D5" s="348"/>
      <c r="E5" s="348"/>
      <c r="F5" s="348"/>
      <c r="G5" s="348"/>
      <c r="H5" s="293"/>
      <c r="I5" s="347" t="s">
        <v>188</v>
      </c>
      <c r="J5" s="348"/>
      <c r="K5" s="348"/>
      <c r="L5" s="348"/>
      <c r="M5" s="348"/>
      <c r="N5" s="291"/>
      <c r="O5" s="363" t="s">
        <v>212</v>
      </c>
      <c r="P5" s="348"/>
      <c r="Q5" s="364"/>
      <c r="R5" s="348"/>
      <c r="S5" s="364"/>
      <c r="T5" s="386"/>
    </row>
    <row r="6" spans="1:20" ht="10.5" customHeight="1">
      <c r="A6" s="295"/>
      <c r="B6" s="295"/>
      <c r="C6" s="350" t="s">
        <v>23</v>
      </c>
      <c r="D6" s="298"/>
      <c r="E6" s="350" t="s">
        <v>122</v>
      </c>
      <c r="F6" s="298"/>
      <c r="G6" s="350" t="s">
        <v>146</v>
      </c>
      <c r="H6" s="298"/>
      <c r="I6" s="350" t="s">
        <v>23</v>
      </c>
      <c r="J6" s="351"/>
      <c r="K6" s="350" t="s">
        <v>122</v>
      </c>
      <c r="L6" s="351"/>
      <c r="M6" s="350" t="s">
        <v>146</v>
      </c>
      <c r="N6" s="351"/>
      <c r="O6" s="387" t="s">
        <v>23</v>
      </c>
      <c r="P6" s="351"/>
      <c r="Q6" s="387" t="s">
        <v>122</v>
      </c>
      <c r="R6" s="351"/>
      <c r="S6" s="387" t="s">
        <v>146</v>
      </c>
      <c r="T6" s="388"/>
    </row>
    <row r="7" spans="1:20" ht="10.5" customHeight="1">
      <c r="A7" s="295"/>
      <c r="B7" s="295"/>
      <c r="C7" s="295"/>
      <c r="D7" s="295"/>
      <c r="E7" s="298"/>
      <c r="F7" s="298"/>
      <c r="G7" s="336" t="s">
        <v>148</v>
      </c>
      <c r="H7" s="299"/>
      <c r="I7" s="299"/>
      <c r="J7" s="299"/>
      <c r="K7" s="299"/>
      <c r="L7" s="353"/>
      <c r="M7" s="336" t="s">
        <v>148</v>
      </c>
      <c r="N7" s="353"/>
      <c r="O7" s="299"/>
      <c r="P7" s="299"/>
      <c r="Q7" s="299"/>
      <c r="R7" s="353"/>
      <c r="S7" s="389" t="s">
        <v>148</v>
      </c>
      <c r="T7" s="388"/>
    </row>
    <row r="8" spans="1:19" ht="11.25" customHeight="1">
      <c r="A8" s="241" t="s">
        <v>19</v>
      </c>
      <c r="B8" s="320"/>
      <c r="C8" s="242">
        <v>27310</v>
      </c>
      <c r="D8" s="243"/>
      <c r="E8" s="242">
        <v>20936</v>
      </c>
      <c r="F8" s="243"/>
      <c r="G8" s="242">
        <v>6374</v>
      </c>
      <c r="H8" s="243"/>
      <c r="I8" s="242">
        <v>22354</v>
      </c>
      <c r="J8" s="243"/>
      <c r="K8" s="242">
        <v>18068</v>
      </c>
      <c r="L8" s="243"/>
      <c r="M8" s="242">
        <v>4286</v>
      </c>
      <c r="N8" s="243"/>
      <c r="O8" s="302">
        <v>81.85280117173197</v>
      </c>
      <c r="P8" s="243"/>
      <c r="Q8" s="302">
        <v>86.30110813909056</v>
      </c>
      <c r="R8" s="243"/>
      <c r="S8" s="302">
        <v>67.24192030122373</v>
      </c>
    </row>
    <row r="9" spans="1:19" ht="10.5" customHeight="1">
      <c r="A9" s="215" t="s">
        <v>27</v>
      </c>
      <c r="C9" s="227">
        <v>376</v>
      </c>
      <c r="D9" s="227"/>
      <c r="E9" s="227">
        <v>278</v>
      </c>
      <c r="F9" s="227"/>
      <c r="G9" s="227">
        <v>98</v>
      </c>
      <c r="H9" s="227"/>
      <c r="I9" s="227">
        <v>277</v>
      </c>
      <c r="J9" s="227"/>
      <c r="K9" s="227">
        <v>215</v>
      </c>
      <c r="L9" s="227"/>
      <c r="M9" s="227">
        <v>62</v>
      </c>
      <c r="N9" s="227"/>
      <c r="O9" s="368">
        <v>73.67021276595744</v>
      </c>
      <c r="P9" s="227"/>
      <c r="Q9" s="368">
        <v>77.33812949640287</v>
      </c>
      <c r="R9" s="227"/>
      <c r="S9" s="368">
        <v>63.26530612244898</v>
      </c>
    </row>
    <row r="10" spans="1:19" ht="10.5" customHeight="1">
      <c r="A10" s="215" t="s">
        <v>151</v>
      </c>
      <c r="C10" s="227">
        <v>540</v>
      </c>
      <c r="D10" s="227"/>
      <c r="E10" s="227">
        <v>421</v>
      </c>
      <c r="F10" s="227"/>
      <c r="G10" s="227">
        <v>119</v>
      </c>
      <c r="H10" s="227"/>
      <c r="I10" s="227">
        <v>483</v>
      </c>
      <c r="J10" s="227"/>
      <c r="K10" s="227">
        <v>386</v>
      </c>
      <c r="L10" s="227"/>
      <c r="M10" s="227">
        <v>97</v>
      </c>
      <c r="N10" s="227"/>
      <c r="O10" s="368">
        <v>89.44444444444444</v>
      </c>
      <c r="P10" s="227"/>
      <c r="Q10" s="368">
        <v>91.68646080760095</v>
      </c>
      <c r="R10" s="227"/>
      <c r="S10" s="368">
        <v>81.5126050420168</v>
      </c>
    </row>
    <row r="11" spans="1:19" ht="10.5" customHeight="1">
      <c r="A11" s="215" t="s">
        <v>28</v>
      </c>
      <c r="C11" s="227">
        <v>280</v>
      </c>
      <c r="D11" s="227"/>
      <c r="E11" s="227">
        <v>187</v>
      </c>
      <c r="F11" s="227"/>
      <c r="G11" s="227">
        <v>93</v>
      </c>
      <c r="H11" s="227"/>
      <c r="I11" s="227">
        <v>155</v>
      </c>
      <c r="J11" s="227"/>
      <c r="K11" s="227">
        <v>132</v>
      </c>
      <c r="L11" s="227"/>
      <c r="M11" s="227">
        <v>23</v>
      </c>
      <c r="N11" s="227"/>
      <c r="O11" s="368">
        <v>55.35714285714286</v>
      </c>
      <c r="P11" s="227"/>
      <c r="Q11" s="368">
        <v>70.58823529411765</v>
      </c>
      <c r="R11" s="227"/>
      <c r="S11" s="368">
        <v>24.731182795698924</v>
      </c>
    </row>
    <row r="12" spans="1:19" ht="10.5" customHeight="1">
      <c r="A12" s="215" t="s">
        <v>29</v>
      </c>
      <c r="C12" s="227">
        <v>733</v>
      </c>
      <c r="D12" s="227"/>
      <c r="E12" s="227">
        <v>696</v>
      </c>
      <c r="F12" s="227"/>
      <c r="G12" s="227">
        <v>37</v>
      </c>
      <c r="H12" s="227"/>
      <c r="I12" s="227">
        <v>669</v>
      </c>
      <c r="J12" s="227"/>
      <c r="K12" s="227">
        <v>644</v>
      </c>
      <c r="L12" s="227"/>
      <c r="M12" s="227">
        <v>25</v>
      </c>
      <c r="N12" s="227"/>
      <c r="O12" s="368">
        <v>91.268758526603</v>
      </c>
      <c r="P12" s="227"/>
      <c r="Q12" s="368">
        <v>92.52873563218391</v>
      </c>
      <c r="R12" s="227"/>
      <c r="S12" s="368">
        <v>67.56756756756756</v>
      </c>
    </row>
    <row r="13" spans="1:19" ht="10.5" customHeight="1">
      <c r="A13" s="235" t="s">
        <v>152</v>
      </c>
      <c r="C13" s="236">
        <v>1136</v>
      </c>
      <c r="D13" s="227"/>
      <c r="E13" s="236">
        <v>829</v>
      </c>
      <c r="F13" s="227"/>
      <c r="G13" s="236">
        <v>307</v>
      </c>
      <c r="H13" s="227"/>
      <c r="I13" s="236">
        <v>805</v>
      </c>
      <c r="J13" s="227"/>
      <c r="K13" s="236">
        <v>637</v>
      </c>
      <c r="L13" s="227"/>
      <c r="M13" s="236">
        <v>168</v>
      </c>
      <c r="N13" s="227"/>
      <c r="O13" s="237">
        <v>70.86267605633803</v>
      </c>
      <c r="P13" s="227"/>
      <c r="Q13" s="237">
        <v>76.83956574185767</v>
      </c>
      <c r="R13" s="227"/>
      <c r="S13" s="237">
        <v>54.72312703583062</v>
      </c>
    </row>
    <row r="14" spans="1:19" ht="10.5" customHeight="1">
      <c r="A14" s="215" t="s">
        <v>30</v>
      </c>
      <c r="C14" s="227">
        <v>1011</v>
      </c>
      <c r="D14" s="227"/>
      <c r="E14" s="227">
        <v>953</v>
      </c>
      <c r="F14" s="227"/>
      <c r="G14" s="227">
        <v>58</v>
      </c>
      <c r="H14" s="227"/>
      <c r="I14" s="227">
        <v>896</v>
      </c>
      <c r="J14" s="227"/>
      <c r="K14" s="227">
        <v>859</v>
      </c>
      <c r="L14" s="227"/>
      <c r="M14" s="227">
        <v>37</v>
      </c>
      <c r="N14" s="227"/>
      <c r="O14" s="368">
        <v>88.62512363996044</v>
      </c>
      <c r="P14" s="227"/>
      <c r="Q14" s="368">
        <v>90.1364113326338</v>
      </c>
      <c r="R14" s="227"/>
      <c r="S14" s="368">
        <v>63.793103448275865</v>
      </c>
    </row>
    <row r="15" spans="1:19" ht="10.5" customHeight="1">
      <c r="A15" s="215" t="s">
        <v>153</v>
      </c>
      <c r="C15" s="227">
        <v>280</v>
      </c>
      <c r="D15" s="227"/>
      <c r="E15" s="227">
        <v>192</v>
      </c>
      <c r="F15" s="227"/>
      <c r="G15" s="227">
        <v>88</v>
      </c>
      <c r="H15" s="227"/>
      <c r="I15" s="227">
        <v>239</v>
      </c>
      <c r="J15" s="227"/>
      <c r="K15" s="227">
        <v>172</v>
      </c>
      <c r="L15" s="227"/>
      <c r="M15" s="227">
        <v>67</v>
      </c>
      <c r="N15" s="227"/>
      <c r="O15" s="368">
        <v>85.35714285714285</v>
      </c>
      <c r="P15" s="227"/>
      <c r="Q15" s="368">
        <v>89.58333333333334</v>
      </c>
      <c r="R15" s="227"/>
      <c r="S15" s="368">
        <v>76.13636363636364</v>
      </c>
    </row>
    <row r="16" spans="1:19" ht="10.5" customHeight="1">
      <c r="A16" s="215" t="s">
        <v>31</v>
      </c>
      <c r="C16" s="227">
        <v>704</v>
      </c>
      <c r="D16" s="227"/>
      <c r="E16" s="227">
        <v>499</v>
      </c>
      <c r="F16" s="227"/>
      <c r="G16" s="227">
        <v>205</v>
      </c>
      <c r="H16" s="227"/>
      <c r="I16" s="227">
        <v>627</v>
      </c>
      <c r="J16" s="227"/>
      <c r="K16" s="227">
        <v>475</v>
      </c>
      <c r="L16" s="227"/>
      <c r="M16" s="227">
        <v>152</v>
      </c>
      <c r="N16" s="227"/>
      <c r="O16" s="368">
        <v>89.0625</v>
      </c>
      <c r="P16" s="227"/>
      <c r="Q16" s="368">
        <v>95.19038076152304</v>
      </c>
      <c r="R16" s="227"/>
      <c r="S16" s="368">
        <v>74.14634146341463</v>
      </c>
    </row>
    <row r="17" spans="1:19" ht="10.5" customHeight="1">
      <c r="A17" s="215" t="s">
        <v>32</v>
      </c>
      <c r="C17" s="227">
        <v>242</v>
      </c>
      <c r="D17" s="227"/>
      <c r="E17" s="227">
        <v>189</v>
      </c>
      <c r="F17" s="227"/>
      <c r="G17" s="227">
        <v>53</v>
      </c>
      <c r="H17" s="227"/>
      <c r="I17" s="227">
        <v>204</v>
      </c>
      <c r="J17" s="227"/>
      <c r="K17" s="227">
        <v>175</v>
      </c>
      <c r="L17" s="227"/>
      <c r="M17" s="227">
        <v>29</v>
      </c>
      <c r="N17" s="227"/>
      <c r="O17" s="368">
        <v>84.29752066115702</v>
      </c>
      <c r="P17" s="227"/>
      <c r="Q17" s="368">
        <v>92.5925925925926</v>
      </c>
      <c r="R17" s="227"/>
      <c r="S17" s="368">
        <v>54.71698113207547</v>
      </c>
    </row>
    <row r="18" spans="1:19" ht="10.5" customHeight="1">
      <c r="A18" s="235" t="s">
        <v>154</v>
      </c>
      <c r="C18" s="236">
        <v>865</v>
      </c>
      <c r="D18" s="227"/>
      <c r="E18" s="236">
        <v>613</v>
      </c>
      <c r="F18" s="227"/>
      <c r="G18" s="236">
        <v>252</v>
      </c>
      <c r="H18" s="227"/>
      <c r="I18" s="236">
        <v>606</v>
      </c>
      <c r="J18" s="227"/>
      <c r="K18" s="236">
        <v>461</v>
      </c>
      <c r="L18" s="227"/>
      <c r="M18" s="236">
        <v>145</v>
      </c>
      <c r="N18" s="227"/>
      <c r="O18" s="237">
        <v>70.05780346820809</v>
      </c>
      <c r="P18" s="227"/>
      <c r="Q18" s="237">
        <v>75.20391517128874</v>
      </c>
      <c r="R18" s="227"/>
      <c r="S18" s="237">
        <v>57.53968253968254</v>
      </c>
    </row>
    <row r="19" spans="1:19" ht="10.5" customHeight="1">
      <c r="A19" s="215" t="s">
        <v>155</v>
      </c>
      <c r="C19" s="227">
        <v>1261</v>
      </c>
      <c r="D19" s="227"/>
      <c r="E19" s="227">
        <v>913</v>
      </c>
      <c r="F19" s="227"/>
      <c r="G19" s="227">
        <v>348</v>
      </c>
      <c r="H19" s="227"/>
      <c r="I19" s="227">
        <v>1078</v>
      </c>
      <c r="J19" s="227"/>
      <c r="K19" s="227">
        <v>849</v>
      </c>
      <c r="L19" s="227"/>
      <c r="M19" s="227">
        <v>229</v>
      </c>
      <c r="N19" s="227"/>
      <c r="O19" s="368">
        <v>85.48770816812053</v>
      </c>
      <c r="P19" s="227"/>
      <c r="Q19" s="368">
        <v>92.99014238773275</v>
      </c>
      <c r="R19" s="227"/>
      <c r="S19" s="368">
        <v>65.80459770114942</v>
      </c>
    </row>
    <row r="20" spans="1:19" ht="10.5" customHeight="1">
      <c r="A20" s="215" t="s">
        <v>33</v>
      </c>
      <c r="C20" s="227">
        <v>982</v>
      </c>
      <c r="D20" s="227"/>
      <c r="E20" s="227">
        <v>738</v>
      </c>
      <c r="F20" s="227"/>
      <c r="G20" s="227">
        <v>244</v>
      </c>
      <c r="H20" s="227"/>
      <c r="I20" s="227">
        <v>787</v>
      </c>
      <c r="J20" s="227"/>
      <c r="K20" s="227">
        <v>637</v>
      </c>
      <c r="L20" s="227"/>
      <c r="M20" s="227">
        <v>150</v>
      </c>
      <c r="N20" s="227"/>
      <c r="O20" s="368">
        <v>80.14256619144604</v>
      </c>
      <c r="P20" s="227"/>
      <c r="Q20" s="368">
        <v>86.31436314363144</v>
      </c>
      <c r="R20" s="227"/>
      <c r="S20" s="368">
        <v>61.47540983606557</v>
      </c>
    </row>
    <row r="21" spans="1:19" ht="10.5" customHeight="1">
      <c r="A21" s="215" t="s">
        <v>156</v>
      </c>
      <c r="C21" s="227">
        <v>506</v>
      </c>
      <c r="D21" s="227"/>
      <c r="E21" s="227">
        <v>395</v>
      </c>
      <c r="F21" s="227"/>
      <c r="G21" s="227">
        <v>111</v>
      </c>
      <c r="H21" s="227"/>
      <c r="I21" s="227">
        <v>290</v>
      </c>
      <c r="J21" s="227"/>
      <c r="K21" s="227">
        <v>248</v>
      </c>
      <c r="L21" s="227"/>
      <c r="M21" s="227">
        <v>42</v>
      </c>
      <c r="N21" s="227"/>
      <c r="O21" s="368">
        <v>57.31225296442688</v>
      </c>
      <c r="P21" s="227"/>
      <c r="Q21" s="368">
        <v>62.78481012658228</v>
      </c>
      <c r="R21" s="227"/>
      <c r="S21" s="368">
        <v>37.83783783783784</v>
      </c>
    </row>
    <row r="22" spans="1:19" ht="10.5" customHeight="1">
      <c r="A22" s="215" t="s">
        <v>35</v>
      </c>
      <c r="C22" s="227">
        <v>745</v>
      </c>
      <c r="D22" s="227"/>
      <c r="E22" s="227">
        <v>511</v>
      </c>
      <c r="F22" s="227"/>
      <c r="G22" s="227">
        <v>234</v>
      </c>
      <c r="H22" s="227"/>
      <c r="I22" s="227">
        <v>610</v>
      </c>
      <c r="J22" s="227"/>
      <c r="K22" s="227">
        <v>440</v>
      </c>
      <c r="L22" s="227"/>
      <c r="M22" s="227">
        <v>170</v>
      </c>
      <c r="N22" s="227"/>
      <c r="O22" s="368">
        <v>81.87919463087249</v>
      </c>
      <c r="P22" s="227"/>
      <c r="Q22" s="368">
        <v>86.10567514677103</v>
      </c>
      <c r="R22" s="227"/>
      <c r="S22" s="368">
        <v>72.64957264957265</v>
      </c>
    </row>
    <row r="23" spans="1:19" ht="10.5" customHeight="1">
      <c r="A23" s="235" t="s">
        <v>157</v>
      </c>
      <c r="C23" s="236">
        <v>378</v>
      </c>
      <c r="D23" s="227"/>
      <c r="E23" s="236">
        <v>361</v>
      </c>
      <c r="F23" s="227"/>
      <c r="G23" s="236">
        <v>17</v>
      </c>
      <c r="H23" s="227"/>
      <c r="I23" s="236">
        <v>348</v>
      </c>
      <c r="J23" s="227"/>
      <c r="K23" s="236">
        <v>342</v>
      </c>
      <c r="L23" s="227"/>
      <c r="M23" s="236">
        <v>6</v>
      </c>
      <c r="N23" s="227"/>
      <c r="O23" s="237">
        <v>92.06349206349206</v>
      </c>
      <c r="P23" s="227"/>
      <c r="Q23" s="237">
        <v>94.73684210526315</v>
      </c>
      <c r="R23" s="227"/>
      <c r="S23" s="237">
        <v>35.294117647058826</v>
      </c>
    </row>
    <row r="24" spans="1:19" ht="10.5" customHeight="1">
      <c r="A24" s="215" t="s">
        <v>36</v>
      </c>
      <c r="C24" s="227">
        <v>651</v>
      </c>
      <c r="D24" s="227"/>
      <c r="E24" s="227">
        <v>458</v>
      </c>
      <c r="F24" s="227"/>
      <c r="G24" s="227">
        <v>193</v>
      </c>
      <c r="H24" s="227"/>
      <c r="I24" s="227">
        <v>524</v>
      </c>
      <c r="J24" s="227"/>
      <c r="K24" s="227">
        <v>394</v>
      </c>
      <c r="L24" s="227"/>
      <c r="M24" s="227">
        <v>130</v>
      </c>
      <c r="N24" s="227"/>
      <c r="O24" s="368">
        <v>80.4915514592934</v>
      </c>
      <c r="P24" s="227"/>
      <c r="Q24" s="368">
        <v>86.02620087336244</v>
      </c>
      <c r="R24" s="227"/>
      <c r="S24" s="368">
        <v>67.35751295336787</v>
      </c>
    </row>
    <row r="25" spans="1:19" ht="10.5" customHeight="1">
      <c r="A25" s="215" t="s">
        <v>158</v>
      </c>
      <c r="C25" s="227">
        <v>300</v>
      </c>
      <c r="D25" s="227"/>
      <c r="E25" s="227">
        <v>205</v>
      </c>
      <c r="F25" s="227"/>
      <c r="G25" s="227">
        <v>95</v>
      </c>
      <c r="H25" s="227"/>
      <c r="I25" s="227">
        <v>266</v>
      </c>
      <c r="J25" s="227"/>
      <c r="K25" s="227">
        <v>192</v>
      </c>
      <c r="L25" s="227"/>
      <c r="M25" s="227">
        <v>74</v>
      </c>
      <c r="N25" s="227"/>
      <c r="O25" s="368">
        <v>88.66666666666667</v>
      </c>
      <c r="P25" s="227"/>
      <c r="Q25" s="368">
        <v>93.65853658536587</v>
      </c>
      <c r="R25" s="227"/>
      <c r="S25" s="368">
        <v>77.89473684210526</v>
      </c>
    </row>
    <row r="26" spans="1:19" ht="10.5" customHeight="1">
      <c r="A26" s="215" t="s">
        <v>159</v>
      </c>
      <c r="C26" s="227">
        <v>409</v>
      </c>
      <c r="D26" s="227"/>
      <c r="E26" s="227">
        <v>300</v>
      </c>
      <c r="F26" s="227"/>
      <c r="G26" s="227">
        <v>109</v>
      </c>
      <c r="H26" s="227"/>
      <c r="I26" s="227">
        <v>330</v>
      </c>
      <c r="J26" s="227"/>
      <c r="K26" s="227">
        <v>260</v>
      </c>
      <c r="L26" s="227"/>
      <c r="M26" s="227">
        <v>70</v>
      </c>
      <c r="N26" s="227"/>
      <c r="O26" s="368">
        <v>80.68459657701712</v>
      </c>
      <c r="P26" s="227"/>
      <c r="Q26" s="368">
        <v>86.66666666666667</v>
      </c>
      <c r="R26" s="227"/>
      <c r="S26" s="368">
        <v>64.22018348623854</v>
      </c>
    </row>
    <row r="27" spans="1:19" ht="10.5" customHeight="1">
      <c r="A27" s="215" t="s">
        <v>160</v>
      </c>
      <c r="C27" s="227">
        <v>432</v>
      </c>
      <c r="D27" s="227"/>
      <c r="E27" s="227">
        <v>304</v>
      </c>
      <c r="F27" s="227"/>
      <c r="G27" s="227">
        <v>128</v>
      </c>
      <c r="H27" s="227"/>
      <c r="I27" s="227">
        <v>397</v>
      </c>
      <c r="J27" s="227"/>
      <c r="K27" s="227">
        <v>297</v>
      </c>
      <c r="L27" s="227"/>
      <c r="M27" s="227">
        <v>100</v>
      </c>
      <c r="N27" s="227"/>
      <c r="O27" s="368">
        <v>91.89814814814815</v>
      </c>
      <c r="P27" s="227"/>
      <c r="Q27" s="368">
        <v>97.69736842105263</v>
      </c>
      <c r="R27" s="227"/>
      <c r="S27" s="368">
        <v>78.125</v>
      </c>
    </row>
    <row r="28" spans="1:19" ht="10.5" customHeight="1">
      <c r="A28" s="235" t="s">
        <v>161</v>
      </c>
      <c r="C28" s="236">
        <v>281</v>
      </c>
      <c r="D28" s="227"/>
      <c r="E28" s="236">
        <v>212</v>
      </c>
      <c r="F28" s="227"/>
      <c r="G28" s="236">
        <v>69</v>
      </c>
      <c r="H28" s="227"/>
      <c r="I28" s="236">
        <v>265</v>
      </c>
      <c r="J28" s="227"/>
      <c r="K28" s="236">
        <v>203</v>
      </c>
      <c r="L28" s="227"/>
      <c r="M28" s="236">
        <v>62</v>
      </c>
      <c r="N28" s="227"/>
      <c r="O28" s="237">
        <v>94.30604982206405</v>
      </c>
      <c r="P28" s="227"/>
      <c r="Q28" s="237">
        <v>95.75471698113208</v>
      </c>
      <c r="R28" s="227"/>
      <c r="S28" s="237">
        <v>89.85507246376811</v>
      </c>
    </row>
    <row r="29" spans="1:19" ht="10.5" customHeight="1">
      <c r="A29" s="215" t="s">
        <v>162</v>
      </c>
      <c r="C29" s="227">
        <v>406</v>
      </c>
      <c r="D29" s="227"/>
      <c r="E29" s="227">
        <v>283</v>
      </c>
      <c r="F29" s="227"/>
      <c r="G29" s="227">
        <v>123</v>
      </c>
      <c r="H29" s="227"/>
      <c r="I29" s="227">
        <v>364</v>
      </c>
      <c r="J29" s="227"/>
      <c r="K29" s="227">
        <v>258</v>
      </c>
      <c r="L29" s="227"/>
      <c r="M29" s="227">
        <v>106</v>
      </c>
      <c r="N29" s="227"/>
      <c r="O29" s="368">
        <v>89.65517241379311</v>
      </c>
      <c r="P29" s="227"/>
      <c r="Q29" s="368">
        <v>91.16607773851591</v>
      </c>
      <c r="R29" s="227"/>
      <c r="S29" s="368">
        <v>86.1788617886179</v>
      </c>
    </row>
    <row r="30" spans="1:19" ht="10.5" customHeight="1">
      <c r="A30" s="215" t="s">
        <v>163</v>
      </c>
      <c r="C30" s="227">
        <v>141</v>
      </c>
      <c r="D30" s="227"/>
      <c r="E30" s="227">
        <v>106</v>
      </c>
      <c r="F30" s="227"/>
      <c r="G30" s="227">
        <v>35</v>
      </c>
      <c r="H30" s="227"/>
      <c r="I30" s="227">
        <v>122</v>
      </c>
      <c r="J30" s="227"/>
      <c r="K30" s="227">
        <v>93</v>
      </c>
      <c r="L30" s="227"/>
      <c r="M30" s="227">
        <v>29</v>
      </c>
      <c r="N30" s="227"/>
      <c r="O30" s="368">
        <v>86.52482269503547</v>
      </c>
      <c r="P30" s="227"/>
      <c r="Q30" s="368">
        <v>87.73584905660378</v>
      </c>
      <c r="R30" s="227"/>
      <c r="S30" s="368">
        <v>82.85714285714286</v>
      </c>
    </row>
    <row r="31" spans="1:19" ht="10.5" customHeight="1">
      <c r="A31" s="215" t="s">
        <v>164</v>
      </c>
      <c r="C31" s="227">
        <v>303</v>
      </c>
      <c r="D31" s="227"/>
      <c r="E31" s="227">
        <v>216</v>
      </c>
      <c r="F31" s="227"/>
      <c r="G31" s="227">
        <v>87</v>
      </c>
      <c r="H31" s="227"/>
      <c r="I31" s="227">
        <v>243</v>
      </c>
      <c r="J31" s="227"/>
      <c r="K31" s="227">
        <v>191</v>
      </c>
      <c r="L31" s="227"/>
      <c r="M31" s="227">
        <v>52</v>
      </c>
      <c r="N31" s="227"/>
      <c r="O31" s="368">
        <v>80.19801980198021</v>
      </c>
      <c r="P31" s="227"/>
      <c r="Q31" s="368">
        <v>88.42592592592592</v>
      </c>
      <c r="R31" s="227"/>
      <c r="S31" s="368">
        <v>59.77011494252874</v>
      </c>
    </row>
    <row r="32" spans="1:19" ht="10.5" customHeight="1">
      <c r="A32" s="215" t="s">
        <v>165</v>
      </c>
      <c r="C32" s="227">
        <v>195</v>
      </c>
      <c r="D32" s="227"/>
      <c r="E32" s="227">
        <v>188</v>
      </c>
      <c r="F32" s="227"/>
      <c r="G32" s="227">
        <v>7</v>
      </c>
      <c r="H32" s="227"/>
      <c r="I32" s="227">
        <v>178</v>
      </c>
      <c r="J32" s="227"/>
      <c r="K32" s="227">
        <v>177</v>
      </c>
      <c r="L32" s="227"/>
      <c r="M32" s="227">
        <v>1</v>
      </c>
      <c r="N32" s="227"/>
      <c r="O32" s="368">
        <v>91.28205128205128</v>
      </c>
      <c r="P32" s="227"/>
      <c r="Q32" s="368">
        <v>94.14893617021278</v>
      </c>
      <c r="R32" s="227"/>
      <c r="S32" s="368">
        <v>14.285714285714285</v>
      </c>
    </row>
    <row r="33" spans="1:19" ht="10.5" customHeight="1">
      <c r="A33" s="235" t="s">
        <v>166</v>
      </c>
      <c r="C33" s="236">
        <v>844</v>
      </c>
      <c r="D33" s="227"/>
      <c r="E33" s="236">
        <v>629</v>
      </c>
      <c r="F33" s="227"/>
      <c r="G33" s="236">
        <v>215</v>
      </c>
      <c r="H33" s="227"/>
      <c r="I33" s="236">
        <v>776</v>
      </c>
      <c r="J33" s="227"/>
      <c r="K33" s="236">
        <v>602</v>
      </c>
      <c r="L33" s="227"/>
      <c r="M33" s="236">
        <v>174</v>
      </c>
      <c r="N33" s="227"/>
      <c r="O33" s="237">
        <v>91.9431279620853</v>
      </c>
      <c r="P33" s="227"/>
      <c r="Q33" s="237">
        <v>95.70747217806041</v>
      </c>
      <c r="R33" s="227"/>
      <c r="S33" s="237">
        <v>80.93023255813954</v>
      </c>
    </row>
    <row r="34" spans="1:19" ht="10.5" customHeight="1">
      <c r="A34" s="215" t="s">
        <v>167</v>
      </c>
      <c r="C34" s="227">
        <v>535</v>
      </c>
      <c r="D34" s="227"/>
      <c r="E34" s="227">
        <v>394</v>
      </c>
      <c r="F34" s="227"/>
      <c r="G34" s="227">
        <v>141</v>
      </c>
      <c r="H34" s="227"/>
      <c r="I34" s="227">
        <v>503</v>
      </c>
      <c r="J34" s="227"/>
      <c r="K34" s="227">
        <v>385</v>
      </c>
      <c r="L34" s="227"/>
      <c r="M34" s="227">
        <v>118</v>
      </c>
      <c r="N34" s="227"/>
      <c r="O34" s="368">
        <v>94.01869158878505</v>
      </c>
      <c r="P34" s="227"/>
      <c r="Q34" s="368">
        <v>97.71573604060913</v>
      </c>
      <c r="R34" s="227"/>
      <c r="S34" s="368">
        <v>83.68794326241135</v>
      </c>
    </row>
    <row r="35" spans="1:19" ht="10.5" customHeight="1">
      <c r="A35" s="215" t="s">
        <v>25</v>
      </c>
      <c r="C35" s="227">
        <v>792</v>
      </c>
      <c r="D35" s="227"/>
      <c r="E35" s="227">
        <v>568</v>
      </c>
      <c r="F35" s="227"/>
      <c r="G35" s="227">
        <v>224</v>
      </c>
      <c r="H35" s="227"/>
      <c r="I35" s="227">
        <v>712</v>
      </c>
      <c r="J35" s="227"/>
      <c r="K35" s="227">
        <v>534</v>
      </c>
      <c r="L35" s="227"/>
      <c r="M35" s="227">
        <v>178</v>
      </c>
      <c r="N35" s="227"/>
      <c r="O35" s="368">
        <v>89.8989898989899</v>
      </c>
      <c r="P35" s="227"/>
      <c r="Q35" s="368">
        <v>94.01408450704226</v>
      </c>
      <c r="R35" s="227"/>
      <c r="S35" s="368">
        <v>79.46428571428571</v>
      </c>
    </row>
    <row r="36" spans="1:19" ht="10.5" customHeight="1">
      <c r="A36" s="215" t="s">
        <v>168</v>
      </c>
      <c r="C36" s="227">
        <v>578</v>
      </c>
      <c r="D36" s="227"/>
      <c r="E36" s="227">
        <v>434</v>
      </c>
      <c r="F36" s="227"/>
      <c r="G36" s="227">
        <v>144</v>
      </c>
      <c r="H36" s="227"/>
      <c r="I36" s="227">
        <v>466</v>
      </c>
      <c r="J36" s="227"/>
      <c r="K36" s="227">
        <v>379</v>
      </c>
      <c r="L36" s="227"/>
      <c r="M36" s="227">
        <v>87</v>
      </c>
      <c r="N36" s="227"/>
      <c r="O36" s="368">
        <v>80.62283737024222</v>
      </c>
      <c r="P36" s="227"/>
      <c r="Q36" s="368">
        <v>87.32718894009217</v>
      </c>
      <c r="R36" s="227"/>
      <c r="S36" s="368">
        <v>60.416666666666664</v>
      </c>
    </row>
    <row r="37" spans="1:19" ht="10.5" customHeight="1">
      <c r="A37" s="215" t="s">
        <v>37</v>
      </c>
      <c r="C37" s="390" t="s">
        <v>20</v>
      </c>
      <c r="D37" s="239"/>
      <c r="E37" s="390" t="s">
        <v>20</v>
      </c>
      <c r="F37" s="239"/>
      <c r="G37" s="390" t="s">
        <v>20</v>
      </c>
      <c r="H37" s="227"/>
      <c r="I37" s="390" t="s">
        <v>20</v>
      </c>
      <c r="J37" s="239"/>
      <c r="K37" s="390" t="s">
        <v>20</v>
      </c>
      <c r="L37" s="239"/>
      <c r="M37" s="390" t="s">
        <v>20</v>
      </c>
      <c r="N37" s="227"/>
      <c r="O37" s="390" t="s">
        <v>20</v>
      </c>
      <c r="P37" s="239"/>
      <c r="Q37" s="390" t="s">
        <v>20</v>
      </c>
      <c r="R37" s="239"/>
      <c r="S37" s="390" t="s">
        <v>20</v>
      </c>
    </row>
    <row r="38" spans="1:19" ht="10.5" customHeight="1">
      <c r="A38" s="235" t="s">
        <v>169</v>
      </c>
      <c r="C38" s="236">
        <v>742</v>
      </c>
      <c r="D38" s="227"/>
      <c r="E38" s="236">
        <v>605</v>
      </c>
      <c r="F38" s="227"/>
      <c r="G38" s="236">
        <v>137</v>
      </c>
      <c r="H38" s="227"/>
      <c r="I38" s="236">
        <v>732</v>
      </c>
      <c r="J38" s="227"/>
      <c r="K38" s="236">
        <v>600</v>
      </c>
      <c r="L38" s="227"/>
      <c r="M38" s="236">
        <v>132</v>
      </c>
      <c r="N38" s="227"/>
      <c r="O38" s="237">
        <v>98.6522911051213</v>
      </c>
      <c r="P38" s="227"/>
      <c r="Q38" s="237">
        <v>99.17355371900827</v>
      </c>
      <c r="R38" s="227"/>
      <c r="S38" s="237">
        <v>96.35036496350365</v>
      </c>
    </row>
    <row r="39" spans="1:19" ht="10.5" customHeight="1">
      <c r="A39" s="215" t="s">
        <v>170</v>
      </c>
      <c r="C39" s="227">
        <v>494</v>
      </c>
      <c r="D39" s="227"/>
      <c r="E39" s="227">
        <v>363</v>
      </c>
      <c r="F39" s="227"/>
      <c r="G39" s="227">
        <v>131</v>
      </c>
      <c r="H39" s="227"/>
      <c r="I39" s="227">
        <v>436</v>
      </c>
      <c r="J39" s="227"/>
      <c r="K39" s="227">
        <v>338</v>
      </c>
      <c r="L39" s="227"/>
      <c r="M39" s="227">
        <v>98</v>
      </c>
      <c r="N39" s="227"/>
      <c r="O39" s="368">
        <v>88.25910931174089</v>
      </c>
      <c r="P39" s="227"/>
      <c r="Q39" s="368">
        <v>93.1129476584022</v>
      </c>
      <c r="R39" s="227"/>
      <c r="S39" s="368">
        <v>74.80916030534351</v>
      </c>
    </row>
    <row r="40" spans="1:19" ht="10.5" customHeight="1">
      <c r="A40" s="215" t="s">
        <v>38</v>
      </c>
      <c r="C40" s="227">
        <v>645</v>
      </c>
      <c r="D40" s="227"/>
      <c r="E40" s="227">
        <v>610</v>
      </c>
      <c r="F40" s="227"/>
      <c r="G40" s="227">
        <v>35</v>
      </c>
      <c r="H40" s="227"/>
      <c r="I40" s="227">
        <v>586</v>
      </c>
      <c r="J40" s="227"/>
      <c r="K40" s="227">
        <v>567</v>
      </c>
      <c r="L40" s="227"/>
      <c r="M40" s="227">
        <v>19</v>
      </c>
      <c r="N40" s="227"/>
      <c r="O40" s="368">
        <v>90.85271317829458</v>
      </c>
      <c r="P40" s="227"/>
      <c r="Q40" s="368">
        <v>92.95081967213115</v>
      </c>
      <c r="R40" s="227"/>
      <c r="S40" s="368">
        <v>54.285714285714285</v>
      </c>
    </row>
    <row r="41" spans="1:19" ht="10.5" customHeight="1">
      <c r="A41" s="215" t="s">
        <v>43</v>
      </c>
      <c r="C41" s="227">
        <v>78</v>
      </c>
      <c r="D41" s="227"/>
      <c r="E41" s="227">
        <v>54</v>
      </c>
      <c r="F41" s="227"/>
      <c r="G41" s="227">
        <v>24</v>
      </c>
      <c r="H41" s="227"/>
      <c r="I41" s="227">
        <v>54</v>
      </c>
      <c r="J41" s="227"/>
      <c r="K41" s="227">
        <v>39</v>
      </c>
      <c r="L41" s="227"/>
      <c r="M41" s="227">
        <v>15</v>
      </c>
      <c r="N41" s="227"/>
      <c r="O41" s="368">
        <v>69.23076923076923</v>
      </c>
      <c r="P41" s="227"/>
      <c r="Q41" s="368">
        <v>72.22222222222221</v>
      </c>
      <c r="R41" s="227"/>
      <c r="S41" s="368">
        <v>62.5</v>
      </c>
    </row>
    <row r="42" spans="1:19" ht="10.5" customHeight="1">
      <c r="A42" s="215" t="s">
        <v>39</v>
      </c>
      <c r="C42" s="227">
        <v>672</v>
      </c>
      <c r="D42" s="227"/>
      <c r="E42" s="227">
        <v>507</v>
      </c>
      <c r="F42" s="227"/>
      <c r="G42" s="227">
        <v>165</v>
      </c>
      <c r="H42" s="227"/>
      <c r="I42" s="227">
        <v>612</v>
      </c>
      <c r="J42" s="227"/>
      <c r="K42" s="227">
        <v>479</v>
      </c>
      <c r="L42" s="227"/>
      <c r="M42" s="227">
        <v>133</v>
      </c>
      <c r="N42" s="227"/>
      <c r="O42" s="368">
        <v>91.07142857142857</v>
      </c>
      <c r="P42" s="227"/>
      <c r="Q42" s="368">
        <v>94.47731755424064</v>
      </c>
      <c r="R42" s="227"/>
      <c r="S42" s="368">
        <v>80.60606060606061</v>
      </c>
    </row>
    <row r="43" spans="1:19" ht="10.5" customHeight="1">
      <c r="A43" s="235" t="s">
        <v>26</v>
      </c>
      <c r="C43" s="236">
        <v>321</v>
      </c>
      <c r="D43" s="227"/>
      <c r="E43" s="236">
        <v>304</v>
      </c>
      <c r="F43" s="227"/>
      <c r="G43" s="236">
        <v>17</v>
      </c>
      <c r="H43" s="227"/>
      <c r="I43" s="236">
        <v>287</v>
      </c>
      <c r="J43" s="236"/>
      <c r="K43" s="236">
        <v>277</v>
      </c>
      <c r="L43" s="227"/>
      <c r="M43" s="236">
        <v>10</v>
      </c>
      <c r="N43" s="227"/>
      <c r="O43" s="237">
        <v>89.40809968847351</v>
      </c>
      <c r="P43" s="227"/>
      <c r="Q43" s="237">
        <v>91.11842105263158</v>
      </c>
      <c r="R43" s="227"/>
      <c r="S43" s="237">
        <v>58.82352941176471</v>
      </c>
    </row>
    <row r="44" spans="1:19" ht="10.5" customHeight="1">
      <c r="A44" s="215" t="s">
        <v>171</v>
      </c>
      <c r="C44" s="227">
        <v>546</v>
      </c>
      <c r="D44" s="227"/>
      <c r="E44" s="227">
        <v>430</v>
      </c>
      <c r="F44" s="227"/>
      <c r="G44" s="227">
        <v>116</v>
      </c>
      <c r="H44" s="227"/>
      <c r="I44" s="227">
        <v>435</v>
      </c>
      <c r="J44" s="227"/>
      <c r="K44" s="227">
        <v>364</v>
      </c>
      <c r="L44" s="227"/>
      <c r="M44" s="227">
        <v>71</v>
      </c>
      <c r="N44" s="227"/>
      <c r="O44" s="368">
        <v>79.67032967032966</v>
      </c>
      <c r="P44" s="227"/>
      <c r="Q44" s="368">
        <v>84.65116279069768</v>
      </c>
      <c r="R44" s="227"/>
      <c r="S44" s="368">
        <v>61.206896551724135</v>
      </c>
    </row>
    <row r="45" spans="1:19" ht="10.5" customHeight="1">
      <c r="A45" s="215" t="s">
        <v>40</v>
      </c>
      <c r="C45" s="227">
        <v>59</v>
      </c>
      <c r="D45" s="227"/>
      <c r="E45" s="227">
        <v>48</v>
      </c>
      <c r="F45" s="227"/>
      <c r="G45" s="227">
        <v>11</v>
      </c>
      <c r="H45" s="227"/>
      <c r="I45" s="227">
        <v>45</v>
      </c>
      <c r="J45" s="227"/>
      <c r="K45" s="227">
        <v>38</v>
      </c>
      <c r="L45" s="227"/>
      <c r="M45" s="227">
        <v>7</v>
      </c>
      <c r="N45" s="227"/>
      <c r="O45" s="368">
        <v>76.27118644067797</v>
      </c>
      <c r="P45" s="227"/>
      <c r="Q45" s="368">
        <v>79.16666666666666</v>
      </c>
      <c r="R45" s="227"/>
      <c r="S45" s="368">
        <v>63.63636363636363</v>
      </c>
    </row>
    <row r="46" spans="1:19" ht="10.5" customHeight="1">
      <c r="A46" s="215" t="s">
        <v>172</v>
      </c>
      <c r="C46" s="227">
        <v>401</v>
      </c>
      <c r="D46" s="227"/>
      <c r="E46" s="227">
        <v>382</v>
      </c>
      <c r="F46" s="227"/>
      <c r="G46" s="227">
        <v>19</v>
      </c>
      <c r="H46" s="227"/>
      <c r="I46" s="227">
        <v>366</v>
      </c>
      <c r="J46" s="227"/>
      <c r="K46" s="227">
        <v>360</v>
      </c>
      <c r="L46" s="227"/>
      <c r="M46" s="227">
        <v>6</v>
      </c>
      <c r="N46" s="227"/>
      <c r="O46" s="368">
        <v>91.2718204488778</v>
      </c>
      <c r="P46" s="227"/>
      <c r="Q46" s="368">
        <v>94.24083769633508</v>
      </c>
      <c r="R46" s="227"/>
      <c r="S46" s="368">
        <v>31.57894736842105</v>
      </c>
    </row>
    <row r="47" spans="1:19" ht="10.5" customHeight="1">
      <c r="A47" s="215" t="s">
        <v>41</v>
      </c>
      <c r="C47" s="227">
        <v>395</v>
      </c>
      <c r="D47" s="227"/>
      <c r="E47" s="227">
        <v>278</v>
      </c>
      <c r="F47" s="227"/>
      <c r="G47" s="227">
        <v>117</v>
      </c>
      <c r="H47" s="227"/>
      <c r="I47" s="227">
        <v>350</v>
      </c>
      <c r="J47" s="227"/>
      <c r="K47" s="227">
        <v>250</v>
      </c>
      <c r="L47" s="227"/>
      <c r="M47" s="227">
        <v>100</v>
      </c>
      <c r="N47" s="227"/>
      <c r="O47" s="368">
        <v>88.60759493670885</v>
      </c>
      <c r="P47" s="227"/>
      <c r="Q47" s="368">
        <v>89.92805755395683</v>
      </c>
      <c r="R47" s="227"/>
      <c r="S47" s="368">
        <v>85.47008547008546</v>
      </c>
    </row>
    <row r="48" spans="1:19" ht="10.5" customHeight="1">
      <c r="A48" s="235" t="s">
        <v>173</v>
      </c>
      <c r="C48" s="236">
        <v>2520</v>
      </c>
      <c r="D48" s="227"/>
      <c r="E48" s="236">
        <v>1871</v>
      </c>
      <c r="F48" s="227"/>
      <c r="G48" s="236">
        <v>649</v>
      </c>
      <c r="H48" s="227"/>
      <c r="I48" s="236">
        <v>1649</v>
      </c>
      <c r="J48" s="227"/>
      <c r="K48" s="236">
        <v>1256</v>
      </c>
      <c r="L48" s="227"/>
      <c r="M48" s="236">
        <v>393</v>
      </c>
      <c r="N48" s="227"/>
      <c r="O48" s="237">
        <v>65.43650793650794</v>
      </c>
      <c r="P48" s="227"/>
      <c r="Q48" s="237">
        <v>67.12987707108499</v>
      </c>
      <c r="R48" s="227"/>
      <c r="S48" s="237">
        <v>60.55469953775039</v>
      </c>
    </row>
    <row r="49" spans="1:19" ht="10.5" customHeight="1">
      <c r="A49" s="215" t="s">
        <v>42</v>
      </c>
      <c r="C49" s="227">
        <v>1336</v>
      </c>
      <c r="D49" s="227"/>
      <c r="E49" s="227">
        <v>960</v>
      </c>
      <c r="F49" s="227"/>
      <c r="G49" s="227">
        <v>376</v>
      </c>
      <c r="H49" s="227"/>
      <c r="I49" s="227">
        <v>1136</v>
      </c>
      <c r="J49" s="227"/>
      <c r="K49" s="227">
        <v>846</v>
      </c>
      <c r="L49" s="227"/>
      <c r="M49" s="227">
        <v>290</v>
      </c>
      <c r="N49" s="227"/>
      <c r="O49" s="368">
        <v>85.02994011976048</v>
      </c>
      <c r="P49" s="227"/>
      <c r="Q49" s="368">
        <v>88.125</v>
      </c>
      <c r="R49" s="227"/>
      <c r="S49" s="368">
        <v>77.12765957446808</v>
      </c>
    </row>
    <row r="50" spans="1:19" ht="10.5" customHeight="1">
      <c r="A50" s="215" t="s">
        <v>174</v>
      </c>
      <c r="C50" s="227">
        <v>716</v>
      </c>
      <c r="D50" s="227"/>
      <c r="E50" s="227">
        <v>560</v>
      </c>
      <c r="F50" s="227"/>
      <c r="G50" s="227">
        <v>156</v>
      </c>
      <c r="H50" s="227"/>
      <c r="I50" s="227">
        <v>622</v>
      </c>
      <c r="J50" s="227"/>
      <c r="K50" s="227">
        <v>510</v>
      </c>
      <c r="L50" s="227"/>
      <c r="M50" s="227">
        <v>112</v>
      </c>
      <c r="N50" s="227"/>
      <c r="O50" s="368">
        <v>86.87150837988827</v>
      </c>
      <c r="P50" s="227"/>
      <c r="Q50" s="368">
        <v>91.07142857142857</v>
      </c>
      <c r="R50" s="227"/>
      <c r="S50" s="368">
        <v>71.7948717948718</v>
      </c>
    </row>
    <row r="51" spans="1:19" ht="10.5" customHeight="1">
      <c r="A51" s="215" t="s">
        <v>175</v>
      </c>
      <c r="C51" s="227">
        <v>518</v>
      </c>
      <c r="D51" s="227"/>
      <c r="E51" s="227">
        <v>377</v>
      </c>
      <c r="F51" s="227"/>
      <c r="G51" s="227">
        <v>141</v>
      </c>
      <c r="H51" s="227"/>
      <c r="I51" s="227">
        <v>396</v>
      </c>
      <c r="J51" s="227"/>
      <c r="K51" s="227">
        <v>307</v>
      </c>
      <c r="L51" s="227"/>
      <c r="M51" s="227">
        <v>89</v>
      </c>
      <c r="N51" s="227"/>
      <c r="O51" s="368">
        <v>76.44787644787645</v>
      </c>
      <c r="P51" s="227"/>
      <c r="Q51" s="368">
        <v>81.43236074270557</v>
      </c>
      <c r="R51" s="227"/>
      <c r="S51" s="368">
        <v>63.12056737588653</v>
      </c>
    </row>
    <row r="52" spans="1:19" ht="10.5" customHeight="1">
      <c r="A52" s="215" t="s">
        <v>176</v>
      </c>
      <c r="C52" s="227">
        <v>540</v>
      </c>
      <c r="D52" s="227"/>
      <c r="E52" s="227">
        <v>426</v>
      </c>
      <c r="F52" s="227"/>
      <c r="G52" s="227">
        <v>114</v>
      </c>
      <c r="H52" s="227"/>
      <c r="I52" s="227">
        <v>475</v>
      </c>
      <c r="J52" s="227"/>
      <c r="K52" s="227">
        <v>389</v>
      </c>
      <c r="L52" s="227"/>
      <c r="M52" s="227">
        <v>86</v>
      </c>
      <c r="N52" s="227"/>
      <c r="O52" s="368">
        <v>87.96296296296296</v>
      </c>
      <c r="P52" s="227"/>
      <c r="Q52" s="368">
        <v>91.31455399061032</v>
      </c>
      <c r="R52" s="227"/>
      <c r="S52" s="368">
        <v>75.43859649122807</v>
      </c>
    </row>
    <row r="53" spans="1:19" ht="10.5" customHeight="1">
      <c r="A53" s="235" t="s">
        <v>177</v>
      </c>
      <c r="B53" s="323"/>
      <c r="C53" s="236">
        <v>1421</v>
      </c>
      <c r="D53" s="236"/>
      <c r="E53" s="236">
        <v>1089</v>
      </c>
      <c r="F53" s="236"/>
      <c r="G53" s="236">
        <v>332</v>
      </c>
      <c r="H53" s="236"/>
      <c r="I53" s="236">
        <v>953</v>
      </c>
      <c r="J53" s="236"/>
      <c r="K53" s="236">
        <v>811</v>
      </c>
      <c r="L53" s="236"/>
      <c r="M53" s="236">
        <v>142</v>
      </c>
      <c r="N53" s="236"/>
      <c r="O53" s="237">
        <v>67.06544686840253</v>
      </c>
      <c r="P53" s="236"/>
      <c r="Q53" s="237">
        <v>74.47199265381084</v>
      </c>
      <c r="R53" s="236"/>
      <c r="S53" s="237">
        <v>42.77108433734939</v>
      </c>
    </row>
    <row r="54" spans="1:18" ht="9.75" customHeight="1">
      <c r="A54" s="327"/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P54" s="367"/>
      <c r="R54" s="367"/>
    </row>
    <row r="55" ht="9.75" customHeight="1"/>
  </sheetData>
  <printOptions horizontalCentered="1"/>
  <pageMargins left="0.984251968503937" right="0.5905511811023623" top="1.5748031496062993" bottom="0.5511811023622047" header="0" footer="0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6.57421875" style="139" customWidth="1"/>
    <col min="2" max="2" width="0.85546875" style="139" customWidth="1"/>
    <col min="3" max="3" width="5.421875" style="139" customWidth="1"/>
    <col min="4" max="4" width="0.9921875" style="139" customWidth="1"/>
    <col min="5" max="5" width="5.421875" style="139" customWidth="1"/>
    <col min="6" max="6" width="0.9921875" style="139" customWidth="1"/>
    <col min="7" max="7" width="5.421875" style="139" customWidth="1"/>
    <col min="8" max="8" width="0.9921875" style="139" customWidth="1"/>
    <col min="9" max="9" width="5.421875" style="139" customWidth="1"/>
    <col min="10" max="10" width="0.9921875" style="139" customWidth="1"/>
    <col min="11" max="11" width="5.421875" style="139" customWidth="1"/>
    <col min="12" max="12" width="0.9921875" style="139" customWidth="1"/>
    <col min="13" max="13" width="5.7109375" style="139" customWidth="1"/>
    <col min="14" max="14" width="0.9921875" style="139" customWidth="1"/>
    <col min="15" max="15" width="5.57421875" style="139" customWidth="1"/>
    <col min="16" max="16" width="0.9921875" style="139" customWidth="1"/>
    <col min="17" max="17" width="5.57421875" style="139" customWidth="1"/>
    <col min="18" max="18" width="0.9921875" style="1" customWidth="1"/>
    <col min="19" max="19" width="5.57421875" style="139" customWidth="1"/>
    <col min="20" max="20" width="0.9921875" style="139" customWidth="1"/>
    <col min="21" max="21" width="5.57421875" style="139" customWidth="1"/>
    <col min="22" max="16384" width="8.421875" style="139" customWidth="1"/>
  </cols>
  <sheetData>
    <row r="1" spans="1:21" s="73" customFormat="1" ht="17.25" customHeight="1">
      <c r="A1" s="19" t="s">
        <v>118</v>
      </c>
      <c r="B1" s="68"/>
      <c r="C1" s="68"/>
      <c r="D1" s="68"/>
      <c r="E1" s="68"/>
      <c r="F1" s="68"/>
      <c r="G1" s="68"/>
      <c r="H1" s="68"/>
      <c r="I1" s="69"/>
      <c r="J1" s="69"/>
      <c r="K1" s="70"/>
      <c r="L1" s="70"/>
      <c r="M1" s="70"/>
      <c r="N1" s="70"/>
      <c r="O1" s="70"/>
      <c r="P1" s="70"/>
      <c r="Q1" s="70"/>
      <c r="R1" s="71"/>
      <c r="S1" s="70"/>
      <c r="T1" s="72"/>
      <c r="U1" s="70"/>
    </row>
    <row r="2" spans="1:21" s="73" customFormat="1" ht="15.75" customHeight="1">
      <c r="A2" s="19" t="s">
        <v>119</v>
      </c>
      <c r="B2" s="67"/>
      <c r="C2" s="67"/>
      <c r="D2" s="67"/>
      <c r="E2" s="67"/>
      <c r="F2" s="67"/>
      <c r="G2" s="67"/>
      <c r="H2" s="67"/>
      <c r="I2" s="74"/>
      <c r="J2" s="74"/>
      <c r="K2" s="75"/>
      <c r="L2" s="75"/>
      <c r="M2" s="75"/>
      <c r="N2" s="75"/>
      <c r="O2" s="75"/>
      <c r="P2" s="75"/>
      <c r="Q2" s="75"/>
      <c r="R2" s="76"/>
      <c r="S2" s="75"/>
      <c r="T2" s="77"/>
      <c r="U2" s="75"/>
    </row>
    <row r="3" spans="1:21" s="83" customFormat="1" ht="16.5" customHeight="1" thickBot="1">
      <c r="A3" s="78" t="s">
        <v>120</v>
      </c>
      <c r="B3" s="79"/>
      <c r="C3" s="79"/>
      <c r="D3" s="79"/>
      <c r="E3" s="79"/>
      <c r="F3" s="79"/>
      <c r="G3" s="79"/>
      <c r="H3" s="79"/>
      <c r="I3" s="80"/>
      <c r="J3" s="80"/>
      <c r="K3" s="81"/>
      <c r="L3" s="81"/>
      <c r="M3" s="81"/>
      <c r="N3" s="81"/>
      <c r="O3" s="81"/>
      <c r="P3" s="82"/>
      <c r="Q3" s="82"/>
      <c r="R3" s="82"/>
      <c r="S3" s="82"/>
      <c r="U3" s="82"/>
    </row>
    <row r="4" spans="1:21" s="90" customFormat="1" ht="15.75" customHeight="1">
      <c r="A4" s="84" t="s">
        <v>121</v>
      </c>
      <c r="B4" s="85"/>
      <c r="C4" s="86">
        <v>1992</v>
      </c>
      <c r="D4" s="87"/>
      <c r="E4" s="86">
        <v>1993</v>
      </c>
      <c r="F4" s="87"/>
      <c r="G4" s="86">
        <v>1994</v>
      </c>
      <c r="H4" s="87"/>
      <c r="I4" s="86">
        <v>1995</v>
      </c>
      <c r="J4" s="87"/>
      <c r="K4" s="86">
        <v>1996</v>
      </c>
      <c r="L4" s="87"/>
      <c r="M4" s="86">
        <v>1997</v>
      </c>
      <c r="N4" s="87"/>
      <c r="O4" s="86">
        <v>1998</v>
      </c>
      <c r="P4" s="88"/>
      <c r="Q4" s="86">
        <v>1999</v>
      </c>
      <c r="R4" s="88"/>
      <c r="S4" s="86">
        <v>2000</v>
      </c>
      <c r="T4" s="89"/>
      <c r="U4" s="86">
        <v>2001</v>
      </c>
    </row>
    <row r="5" spans="1:22" s="18" customFormat="1" ht="13.5" customHeight="1">
      <c r="A5" s="91" t="s">
        <v>19</v>
      </c>
      <c r="B5" s="92"/>
      <c r="C5" s="93">
        <f>SUM(C6:C8)</f>
        <v>305084</v>
      </c>
      <c r="D5" s="94"/>
      <c r="E5" s="93">
        <f>SUM(E6:E8)</f>
        <v>318413</v>
      </c>
      <c r="F5" s="94"/>
      <c r="G5" s="93">
        <f>SUM(G6:G8)</f>
        <v>327220</v>
      </c>
      <c r="H5" s="94"/>
      <c r="I5" s="93">
        <f>SUM(I6:I8)</f>
        <v>324148</v>
      </c>
      <c r="J5" s="94"/>
      <c r="K5" s="93">
        <f>SUM(K6:K8)</f>
        <v>319159</v>
      </c>
      <c r="L5" s="94"/>
      <c r="M5" s="93">
        <f>SUM(M6:M8)</f>
        <v>314394</v>
      </c>
      <c r="N5" s="94"/>
      <c r="O5" s="93">
        <f>SUM(O6:O8)</f>
        <v>304256</v>
      </c>
      <c r="P5" s="95"/>
      <c r="Q5" s="93">
        <f>SUM(Q6:Q8)</f>
        <v>298892</v>
      </c>
      <c r="R5" s="94"/>
      <c r="S5" s="93">
        <v>266796</v>
      </c>
      <c r="T5" s="96"/>
      <c r="U5" s="93">
        <f>+U6+U7+U8</f>
        <v>257858</v>
      </c>
      <c r="V5" s="97"/>
    </row>
    <row r="6" spans="1:22" s="18" customFormat="1" ht="12.75" customHeight="1">
      <c r="A6" s="98" t="s">
        <v>122</v>
      </c>
      <c r="B6" s="98"/>
      <c r="C6" s="99">
        <v>184694</v>
      </c>
      <c r="D6" s="99"/>
      <c r="E6" s="99">
        <v>199201</v>
      </c>
      <c r="F6" s="99"/>
      <c r="G6" s="99">
        <v>210697</v>
      </c>
      <c r="H6" s="99"/>
      <c r="I6" s="95">
        <v>218267</v>
      </c>
      <c r="J6" s="95"/>
      <c r="K6" s="95">
        <v>216481</v>
      </c>
      <c r="L6" s="95"/>
      <c r="M6" s="100">
        <v>214950</v>
      </c>
      <c r="N6" s="100"/>
      <c r="O6" s="100">
        <v>209217</v>
      </c>
      <c r="P6" s="100"/>
      <c r="Q6" s="100">
        <v>204787</v>
      </c>
      <c r="R6" s="95"/>
      <c r="S6" s="100">
        <v>188680</v>
      </c>
      <c r="T6" s="96"/>
      <c r="U6" s="100">
        <v>181202</v>
      </c>
      <c r="V6" s="97"/>
    </row>
    <row r="7" spans="1:22" s="18" customFormat="1" ht="12.75" customHeight="1">
      <c r="A7" s="98" t="s">
        <v>123</v>
      </c>
      <c r="B7" s="98"/>
      <c r="C7" s="99">
        <v>65672</v>
      </c>
      <c r="D7" s="99"/>
      <c r="E7" s="99">
        <v>69657</v>
      </c>
      <c r="F7" s="99"/>
      <c r="G7" s="99">
        <v>69634</v>
      </c>
      <c r="H7" s="99"/>
      <c r="I7" s="95">
        <v>68109</v>
      </c>
      <c r="J7" s="95"/>
      <c r="K7" s="95">
        <v>66147</v>
      </c>
      <c r="L7" s="95"/>
      <c r="M7" s="100">
        <v>65943</v>
      </c>
      <c r="N7" s="100"/>
      <c r="O7" s="100">
        <v>64952</v>
      </c>
      <c r="P7" s="100"/>
      <c r="Q7" s="100">
        <v>66560</v>
      </c>
      <c r="R7" s="95"/>
      <c r="S7" s="100">
        <v>56510</v>
      </c>
      <c r="T7" s="96"/>
      <c r="U7" s="100">
        <v>56952</v>
      </c>
      <c r="V7" s="97"/>
    </row>
    <row r="8" spans="1:22" s="18" customFormat="1" ht="12.75" customHeight="1">
      <c r="A8" s="91" t="s">
        <v>124</v>
      </c>
      <c r="B8" s="91"/>
      <c r="C8" s="93">
        <v>54718</v>
      </c>
      <c r="D8" s="93"/>
      <c r="E8" s="93">
        <v>49555</v>
      </c>
      <c r="F8" s="93"/>
      <c r="G8" s="93">
        <v>46889</v>
      </c>
      <c r="H8" s="93"/>
      <c r="I8" s="101">
        <v>37772</v>
      </c>
      <c r="J8" s="101"/>
      <c r="K8" s="101">
        <v>36531</v>
      </c>
      <c r="L8" s="101"/>
      <c r="M8" s="101">
        <v>33501</v>
      </c>
      <c r="N8" s="101"/>
      <c r="O8" s="101">
        <v>30087</v>
      </c>
      <c r="P8" s="101"/>
      <c r="Q8" s="101">
        <v>27545</v>
      </c>
      <c r="R8" s="101"/>
      <c r="S8" s="101">
        <v>21606</v>
      </c>
      <c r="T8" s="102"/>
      <c r="U8" s="101">
        <v>19704</v>
      </c>
      <c r="V8" s="97"/>
    </row>
    <row r="9" spans="1:21" s="18" customFormat="1" ht="12.75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4"/>
      <c r="Q9" s="103"/>
      <c r="R9" s="104"/>
      <c r="S9" s="103"/>
      <c r="U9" s="103"/>
    </row>
    <row r="10" spans="1:21" s="18" customFormat="1" ht="12.7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4"/>
      <c r="Q10" s="103"/>
      <c r="R10" s="104"/>
      <c r="S10" s="103"/>
      <c r="U10" s="103"/>
    </row>
    <row r="11" spans="1:21" s="18" customFormat="1" ht="12.75" customHeight="1">
      <c r="A11" s="105"/>
      <c r="B11" s="106"/>
      <c r="C11" s="106"/>
      <c r="D11" s="106"/>
      <c r="E11" s="106"/>
      <c r="F11" s="106"/>
      <c r="G11" s="106"/>
      <c r="H11" s="106"/>
      <c r="I11" s="107"/>
      <c r="J11" s="107"/>
      <c r="K11" s="104"/>
      <c r="L11" s="104"/>
      <c r="M11" s="104"/>
      <c r="N11" s="104"/>
      <c r="O11" s="104"/>
      <c r="P11" s="104"/>
      <c r="Q11" s="104"/>
      <c r="R11" s="107"/>
      <c r="S11" s="104"/>
      <c r="U11" s="104"/>
    </row>
    <row r="12" spans="1:21" s="18" customFormat="1" ht="12.75" customHeight="1">
      <c r="A12" s="105"/>
      <c r="B12" s="106"/>
      <c r="C12" s="106"/>
      <c r="D12" s="106"/>
      <c r="E12" s="106"/>
      <c r="F12" s="106"/>
      <c r="G12" s="106"/>
      <c r="H12" s="106"/>
      <c r="I12" s="107"/>
      <c r="J12" s="107"/>
      <c r="K12" s="104"/>
      <c r="L12" s="104"/>
      <c r="M12" s="104"/>
      <c r="N12" s="104"/>
      <c r="O12" s="104"/>
      <c r="P12" s="104"/>
      <c r="Q12" s="104"/>
      <c r="R12" s="107"/>
      <c r="S12" s="104"/>
      <c r="U12" s="104"/>
    </row>
    <row r="13" spans="1:21" s="83" customFormat="1" ht="15.75" customHeight="1" thickBot="1">
      <c r="A13" s="108" t="s">
        <v>125</v>
      </c>
      <c r="B13" s="109"/>
      <c r="C13" s="109"/>
      <c r="D13" s="109"/>
      <c r="E13" s="109"/>
      <c r="F13" s="109"/>
      <c r="G13" s="109"/>
      <c r="H13" s="109"/>
      <c r="I13" s="110"/>
      <c r="J13" s="110"/>
      <c r="K13" s="110"/>
      <c r="L13" s="110"/>
      <c r="M13" s="110"/>
      <c r="N13" s="110"/>
      <c r="O13" s="110"/>
      <c r="P13" s="110"/>
      <c r="Q13" s="110"/>
      <c r="R13" s="82"/>
      <c r="S13" s="82"/>
      <c r="U13" s="82"/>
    </row>
    <row r="14" spans="1:21" s="18" customFormat="1" ht="15.75" customHeight="1">
      <c r="A14" s="111" t="s">
        <v>126</v>
      </c>
      <c r="B14" s="112"/>
      <c r="C14" s="86">
        <v>1992</v>
      </c>
      <c r="D14" s="113"/>
      <c r="E14" s="86">
        <v>1993</v>
      </c>
      <c r="F14" s="113"/>
      <c r="G14" s="86">
        <v>1994</v>
      </c>
      <c r="H14" s="113"/>
      <c r="I14" s="86">
        <v>1995</v>
      </c>
      <c r="J14" s="113"/>
      <c r="K14" s="86">
        <v>1996</v>
      </c>
      <c r="L14" s="113"/>
      <c r="M14" s="86">
        <v>1997</v>
      </c>
      <c r="N14" s="113"/>
      <c r="O14" s="86">
        <v>1998</v>
      </c>
      <c r="P14" s="113"/>
      <c r="Q14" s="87">
        <v>1999</v>
      </c>
      <c r="R14" s="114"/>
      <c r="S14" s="86">
        <v>2000</v>
      </c>
      <c r="T14" s="89"/>
      <c r="U14" s="86">
        <v>2001</v>
      </c>
    </row>
    <row r="15" spans="1:21" s="18" customFormat="1" ht="13.5" customHeight="1">
      <c r="A15" s="115" t="s">
        <v>19</v>
      </c>
      <c r="B15" s="98"/>
      <c r="C15" s="116">
        <v>100</v>
      </c>
      <c r="D15" s="117"/>
      <c r="E15" s="116">
        <f>(E5/C5)*100</f>
        <v>104.36896067968166</v>
      </c>
      <c r="F15" s="117"/>
      <c r="G15" s="116">
        <f>(G5/C5)*100</f>
        <v>107.25570662506063</v>
      </c>
      <c r="H15" s="117"/>
      <c r="I15" s="116">
        <f>(I5/C5)*100</f>
        <v>106.24877083032868</v>
      </c>
      <c r="J15" s="117" t="e">
        <f>J5/F5*100</f>
        <v>#DIV/0!</v>
      </c>
      <c r="K15" s="116">
        <f>(K5/C5)*100</f>
        <v>104.61348349962634</v>
      </c>
      <c r="L15" s="117"/>
      <c r="M15" s="116">
        <f>(M5/C5)*100</f>
        <v>103.05161857062318</v>
      </c>
      <c r="N15" s="117"/>
      <c r="O15" s="116">
        <f>(O5/C5)*100</f>
        <v>99.72859933657615</v>
      </c>
      <c r="P15" s="117"/>
      <c r="Q15" s="116">
        <f>(Q5/C5)*100</f>
        <v>97.97039503874343</v>
      </c>
      <c r="R15" s="117"/>
      <c r="S15" s="116">
        <f>(S5/C5)*100</f>
        <v>87.45001376670032</v>
      </c>
      <c r="T15" s="118"/>
      <c r="U15" s="116">
        <f>(U5/E5)*100</f>
        <v>80.98224632788235</v>
      </c>
    </row>
    <row r="16" spans="1:21" s="18" customFormat="1" ht="12.75" customHeight="1">
      <c r="A16" s="98" t="s">
        <v>122</v>
      </c>
      <c r="B16" s="98"/>
      <c r="C16" s="117">
        <v>100</v>
      </c>
      <c r="D16" s="117"/>
      <c r="E16" s="117">
        <f>(E6/C6)*100</f>
        <v>107.85461357705177</v>
      </c>
      <c r="F16" s="117"/>
      <c r="G16" s="117">
        <f>(G6/C6)*100</f>
        <v>114.07896304157146</v>
      </c>
      <c r="H16" s="117"/>
      <c r="I16" s="117">
        <f>(I6/C6)*100</f>
        <v>118.17763435736947</v>
      </c>
      <c r="J16" s="117"/>
      <c r="K16" s="117">
        <f>(K6/C6)*100</f>
        <v>117.21062947361582</v>
      </c>
      <c r="L16" s="117"/>
      <c r="M16" s="117">
        <f>(M6/C6)*100</f>
        <v>116.38169079666909</v>
      </c>
      <c r="N16" s="117"/>
      <c r="O16" s="117">
        <f>(O6/C6)*100</f>
        <v>113.27763760598613</v>
      </c>
      <c r="P16" s="117"/>
      <c r="Q16" s="117">
        <f>(Q6/C6)*100</f>
        <v>110.87907566028133</v>
      </c>
      <c r="R16" s="117"/>
      <c r="S16" s="117">
        <f>(S6/C6)*100</f>
        <v>102.15816431502918</v>
      </c>
      <c r="T16" s="118"/>
      <c r="U16" s="117">
        <f>(U6/E6)*100</f>
        <v>90.96440278914262</v>
      </c>
    </row>
    <row r="17" spans="1:21" s="18" customFormat="1" ht="12.75" customHeight="1">
      <c r="A17" s="98" t="s">
        <v>123</v>
      </c>
      <c r="B17" s="98"/>
      <c r="C17" s="117">
        <v>100</v>
      </c>
      <c r="D17" s="117"/>
      <c r="E17" s="117">
        <f>(E7/C7)*100</f>
        <v>106.068035083445</v>
      </c>
      <c r="F17" s="117"/>
      <c r="G17" s="117">
        <f>(G7/C7)*100</f>
        <v>106.0330125472043</v>
      </c>
      <c r="H17" s="117" t="e">
        <f>H7/D7*100</f>
        <v>#DIV/0!</v>
      </c>
      <c r="I17" s="117">
        <f>(I7/C7)*100</f>
        <v>103.71086612254842</v>
      </c>
      <c r="J17" s="117" t="e">
        <f>J7/F7*100</f>
        <v>#DIV/0!</v>
      </c>
      <c r="K17" s="117">
        <f>(K7/C7)*100</f>
        <v>100.72329150931904</v>
      </c>
      <c r="L17" s="117"/>
      <c r="M17" s="117">
        <f>(M7/C7)*100</f>
        <v>100.4126568400536</v>
      </c>
      <c r="N17" s="117"/>
      <c r="O17" s="117">
        <f>(O7/C7)*100</f>
        <v>98.90364234376904</v>
      </c>
      <c r="P17" s="117"/>
      <c r="Q17" s="117">
        <f>(Q7/C7)*100</f>
        <v>101.35217444268486</v>
      </c>
      <c r="R17" s="117"/>
      <c r="S17" s="117">
        <f>(S7/C7)*100</f>
        <v>86.04884882446096</v>
      </c>
      <c r="T17" s="96"/>
      <c r="U17" s="117">
        <f>(U7/E7)*100</f>
        <v>81.760627072656</v>
      </c>
    </row>
    <row r="18" spans="1:21" s="18" customFormat="1" ht="12.75" customHeight="1">
      <c r="A18" s="91" t="s">
        <v>124</v>
      </c>
      <c r="B18" s="91"/>
      <c r="C18" s="119">
        <v>100</v>
      </c>
      <c r="D18" s="119"/>
      <c r="E18" s="119">
        <f>(E8/C8)*100</f>
        <v>90.5643481121386</v>
      </c>
      <c r="F18" s="119"/>
      <c r="G18" s="119">
        <f>(G8/C8)*100</f>
        <v>85.69209400928398</v>
      </c>
      <c r="H18" s="119" t="e">
        <f>(H8/#REF!)*100</f>
        <v>#REF!</v>
      </c>
      <c r="I18" s="119">
        <f>(I8/C8)*100</f>
        <v>69.03030081508828</v>
      </c>
      <c r="J18" s="119" t="e">
        <f>J8/F8*100</f>
        <v>#DIV/0!</v>
      </c>
      <c r="K18" s="119">
        <f>(K8/C8)*100</f>
        <v>66.7623085639095</v>
      </c>
      <c r="L18" s="119"/>
      <c r="M18" s="119">
        <f>(M8/C8)*100</f>
        <v>61.22482546876713</v>
      </c>
      <c r="N18" s="119"/>
      <c r="O18" s="119">
        <f>(O8/C8)*100</f>
        <v>54.98556233780475</v>
      </c>
      <c r="P18" s="119"/>
      <c r="Q18" s="119">
        <f>(Q8/C8)*100</f>
        <v>50.339924704850326</v>
      </c>
      <c r="R18" s="101"/>
      <c r="S18" s="119">
        <f>(S8/C8)*100</f>
        <v>39.486092327935964</v>
      </c>
      <c r="T18" s="102"/>
      <c r="U18" s="119">
        <f>(U8/E8)*100</f>
        <v>39.7618807385733</v>
      </c>
    </row>
    <row r="19" spans="1:21" s="18" customFormat="1" ht="12.7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4"/>
      <c r="S19" s="103"/>
      <c r="U19" s="103"/>
    </row>
    <row r="20" spans="1:21" s="18" customFormat="1" ht="12.7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U20" s="103"/>
    </row>
    <row r="21" spans="1:21" s="18" customFormat="1" ht="12.75" customHeight="1">
      <c r="A21" s="106"/>
      <c r="B21" s="106"/>
      <c r="C21" s="106"/>
      <c r="D21" s="106"/>
      <c r="E21" s="106"/>
      <c r="F21" s="106"/>
      <c r="G21" s="106"/>
      <c r="H21" s="106"/>
      <c r="I21" s="107"/>
      <c r="J21" s="107"/>
      <c r="K21" s="104"/>
      <c r="L21" s="104"/>
      <c r="M21" s="104"/>
      <c r="N21" s="104"/>
      <c r="O21" s="104"/>
      <c r="P21" s="104"/>
      <c r="Q21" s="104"/>
      <c r="R21" s="107"/>
      <c r="S21" s="104"/>
      <c r="U21" s="104"/>
    </row>
    <row r="22" spans="1:21" s="18" customFormat="1" ht="12.75" customHeight="1">
      <c r="A22" s="106"/>
      <c r="B22" s="106"/>
      <c r="C22" s="106"/>
      <c r="D22" s="106"/>
      <c r="E22" s="106"/>
      <c r="F22" s="106"/>
      <c r="G22" s="106"/>
      <c r="H22" s="106"/>
      <c r="I22" s="107"/>
      <c r="J22" s="107"/>
      <c r="K22" s="104"/>
      <c r="L22" s="104"/>
      <c r="M22" s="104"/>
      <c r="N22" s="104"/>
      <c r="O22" s="104"/>
      <c r="P22" s="104"/>
      <c r="Q22" s="104"/>
      <c r="R22" s="107"/>
      <c r="S22" s="104"/>
      <c r="T22" s="30"/>
      <c r="U22" s="104"/>
    </row>
    <row r="23" spans="1:21" s="124" customFormat="1" ht="15.75" customHeight="1" thickBot="1">
      <c r="A23" s="108" t="s">
        <v>127</v>
      </c>
      <c r="B23" s="108"/>
      <c r="C23" s="108"/>
      <c r="D23" s="108"/>
      <c r="E23" s="108"/>
      <c r="F23" s="108"/>
      <c r="G23" s="108"/>
      <c r="H23" s="108"/>
      <c r="I23" s="120"/>
      <c r="J23" s="120"/>
      <c r="K23" s="120"/>
      <c r="L23" s="120"/>
      <c r="M23" s="120"/>
      <c r="N23" s="121"/>
      <c r="O23" s="122"/>
      <c r="P23" s="122"/>
      <c r="Q23" s="122"/>
      <c r="R23" s="82"/>
      <c r="S23" s="122"/>
      <c r="T23" s="123"/>
      <c r="U23" s="122"/>
    </row>
    <row r="24" spans="1:21" s="18" customFormat="1" ht="15.75" customHeight="1">
      <c r="A24" s="125" t="s">
        <v>121</v>
      </c>
      <c r="B24" s="105"/>
      <c r="C24" s="126">
        <v>1992</v>
      </c>
      <c r="D24" s="127"/>
      <c r="E24" s="126">
        <v>1993</v>
      </c>
      <c r="F24" s="127"/>
      <c r="G24" s="126">
        <v>1994</v>
      </c>
      <c r="H24" s="128"/>
      <c r="I24" s="126">
        <v>1995</v>
      </c>
      <c r="J24" s="127"/>
      <c r="K24" s="126">
        <v>1996</v>
      </c>
      <c r="L24" s="127"/>
      <c r="M24" s="126">
        <v>1997</v>
      </c>
      <c r="N24" s="127"/>
      <c r="O24" s="126">
        <v>1998</v>
      </c>
      <c r="P24" s="127"/>
      <c r="Q24" s="126">
        <v>1999</v>
      </c>
      <c r="R24" s="88"/>
      <c r="S24" s="129">
        <v>2000</v>
      </c>
      <c r="T24" s="130"/>
      <c r="U24" s="129">
        <v>2001</v>
      </c>
    </row>
    <row r="25" spans="1:21" s="18" customFormat="1" ht="13.5" customHeight="1">
      <c r="A25" s="131" t="s">
        <v>19</v>
      </c>
      <c r="B25" s="98"/>
      <c r="C25" s="132" t="s">
        <v>20</v>
      </c>
      <c r="D25" s="133"/>
      <c r="E25" s="116">
        <f>(E5-C5)/C5*100</f>
        <v>4.368960679681662</v>
      </c>
      <c r="F25" s="134"/>
      <c r="G25" s="116">
        <f>(G5-E5)/E5*100</f>
        <v>2.7659046584153284</v>
      </c>
      <c r="H25" s="134"/>
      <c r="I25" s="116">
        <f>(I5-G5)/G5*100</f>
        <v>-0.9388179206649961</v>
      </c>
      <c r="J25" s="117"/>
      <c r="K25" s="116">
        <f>(K5-I5)/I5*100</f>
        <v>-1.539111763762232</v>
      </c>
      <c r="L25" s="117"/>
      <c r="M25" s="116">
        <f>(M5-K5)/K5*100</f>
        <v>-1.492986254500108</v>
      </c>
      <c r="N25" s="117"/>
      <c r="O25" s="116">
        <f>(O5-M5)/M5*100</f>
        <v>-3.224616245857109</v>
      </c>
      <c r="P25" s="117"/>
      <c r="Q25" s="116">
        <f>(Q5-O5)/O5*100</f>
        <v>-1.7629890618426587</v>
      </c>
      <c r="R25" s="117"/>
      <c r="S25" s="116">
        <f>(S5-Q5)/Q5*100</f>
        <v>-10.738326887303776</v>
      </c>
      <c r="T25" s="118"/>
      <c r="U25" s="116">
        <f>(U5-S5)/S5*100</f>
        <v>-3.350125189283198</v>
      </c>
    </row>
    <row r="26" spans="1:21" s="18" customFormat="1" ht="12.75" customHeight="1">
      <c r="A26" s="98" t="s">
        <v>122</v>
      </c>
      <c r="B26" s="98"/>
      <c r="C26" s="133" t="s">
        <v>20</v>
      </c>
      <c r="D26" s="133"/>
      <c r="E26" s="134">
        <f>(E6-C6)/C6*100</f>
        <v>7.854613577051772</v>
      </c>
      <c r="F26" s="134"/>
      <c r="G26" s="134">
        <f>(G6-E6)/E6*100</f>
        <v>5.7710553661879205</v>
      </c>
      <c r="H26" s="134"/>
      <c r="I26" s="117">
        <f>(I6-G6)/G6*100</f>
        <v>3.592837107315244</v>
      </c>
      <c r="J26" s="117"/>
      <c r="K26" s="117">
        <f>(K6-I6)/I6*100</f>
        <v>-0.8182638694809569</v>
      </c>
      <c r="L26" s="117"/>
      <c r="M26" s="117">
        <f>(M6-K6)/K6*100</f>
        <v>-0.7072214189697941</v>
      </c>
      <c r="N26" s="117"/>
      <c r="O26" s="117">
        <f>(O6-M6)/M6*100</f>
        <v>-2.667131891137474</v>
      </c>
      <c r="P26" s="117"/>
      <c r="Q26" s="117">
        <f>(Q6-O6)/O6*100</f>
        <v>-2.1174187566019973</v>
      </c>
      <c r="R26" s="117"/>
      <c r="S26" s="117">
        <f>(S6-Q6)/Q6*100</f>
        <v>-7.865245352488196</v>
      </c>
      <c r="T26" s="118"/>
      <c r="U26" s="117">
        <f>(U6-S6)/S6*100</f>
        <v>-3.9633241467034135</v>
      </c>
    </row>
    <row r="27" spans="1:21" s="18" customFormat="1" ht="12.75" customHeight="1">
      <c r="A27" s="98" t="s">
        <v>123</v>
      </c>
      <c r="B27" s="98"/>
      <c r="C27" s="133" t="s">
        <v>20</v>
      </c>
      <c r="D27" s="133"/>
      <c r="E27" s="134">
        <f>(E7-C7)/C7*100</f>
        <v>6.068035083444999</v>
      </c>
      <c r="F27" s="134"/>
      <c r="G27" s="134">
        <f>(G7-E7)/E7*100</f>
        <v>-0.033018935641787615</v>
      </c>
      <c r="H27" s="134"/>
      <c r="I27" s="117">
        <f>(I7-G7)/G7*100</f>
        <v>-2.190022115633168</v>
      </c>
      <c r="J27" s="117"/>
      <c r="K27" s="117">
        <f>(K7-I7)/I7*100</f>
        <v>-2.8806765625688238</v>
      </c>
      <c r="L27" s="117"/>
      <c r="M27" s="117">
        <f>(M7-K7)/K7*100</f>
        <v>-0.30840400925212025</v>
      </c>
      <c r="N27" s="117"/>
      <c r="O27" s="117">
        <f>(O7-M7)/M7*100</f>
        <v>-1.5028130355003564</v>
      </c>
      <c r="P27" s="117"/>
      <c r="Q27" s="117">
        <f>(Q7-O7)/O7*100</f>
        <v>2.4756743441310505</v>
      </c>
      <c r="R27" s="117"/>
      <c r="S27" s="117">
        <f>(S7-Q7)/Q7*100</f>
        <v>-15.099158653846153</v>
      </c>
      <c r="T27" s="118"/>
      <c r="U27" s="117">
        <f>(U7-S7)/S7*100</f>
        <v>0.7821624491240489</v>
      </c>
    </row>
    <row r="28" spans="1:21" s="18" customFormat="1" ht="12.75" customHeight="1">
      <c r="A28" s="91" t="s">
        <v>124</v>
      </c>
      <c r="B28" s="91"/>
      <c r="C28" s="135" t="s">
        <v>20</v>
      </c>
      <c r="D28" s="135"/>
      <c r="E28" s="119">
        <f>(E8-C8)/C8*100</f>
        <v>-9.435651887861399</v>
      </c>
      <c r="F28" s="119"/>
      <c r="G28" s="119">
        <f>(G8-E8)/E8*100</f>
        <v>-5.379880940369286</v>
      </c>
      <c r="H28" s="119"/>
      <c r="I28" s="119">
        <f>(I8-G8)/G8*100</f>
        <v>-19.443792787220886</v>
      </c>
      <c r="J28" s="119"/>
      <c r="K28" s="119">
        <f>(K8-I8)/I8*100</f>
        <v>-3.285502488615906</v>
      </c>
      <c r="L28" s="119"/>
      <c r="M28" s="119">
        <f>(M8-K8)/K8*100</f>
        <v>-8.2943253674961</v>
      </c>
      <c r="N28" s="119"/>
      <c r="O28" s="119">
        <f>(O8-M8)/M8*100</f>
        <v>-10.190740574908212</v>
      </c>
      <c r="P28" s="119"/>
      <c r="Q28" s="119">
        <f>(Q8-O8)/O8*100</f>
        <v>-8.448831721341444</v>
      </c>
      <c r="R28" s="101"/>
      <c r="S28" s="119">
        <f>(S8-Q8)/Q8*100</f>
        <v>-21.561081866037394</v>
      </c>
      <c r="T28" s="102"/>
      <c r="U28" s="119">
        <f>(U8-S8)/S8*100</f>
        <v>-8.803110247153569</v>
      </c>
    </row>
    <row r="29" spans="1:21" s="18" customFormat="1" ht="12.75" customHeight="1">
      <c r="A29" s="103"/>
      <c r="B29" s="103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04"/>
      <c r="S29" s="136"/>
      <c r="U29" s="136"/>
    </row>
    <row r="30" spans="1:21" ht="13.5" customHeight="1">
      <c r="A30" s="137"/>
      <c r="B30" s="138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23"/>
      <c r="N30" s="23"/>
      <c r="O30" s="23"/>
      <c r="P30" s="23"/>
      <c r="Q30" s="23"/>
      <c r="R30" s="24"/>
      <c r="S30" s="23"/>
      <c r="U30" s="23"/>
    </row>
    <row r="31" spans="1:21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4"/>
      <c r="S31" s="23"/>
      <c r="U31" s="23"/>
    </row>
    <row r="32" spans="1:21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4"/>
      <c r="S32" s="23"/>
      <c r="U32" s="23"/>
    </row>
    <row r="33" spans="1:21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4"/>
      <c r="S33" s="23"/>
      <c r="U33" s="23"/>
    </row>
    <row r="34" spans="1:21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4"/>
      <c r="S34" s="23"/>
      <c r="U34" s="23"/>
    </row>
    <row r="35" spans="1:21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4"/>
      <c r="S35" s="23"/>
      <c r="U35" s="23"/>
    </row>
  </sheetData>
  <printOptions/>
  <pageMargins left="0.984251968503937" right="0.5905511811023623" top="1.5748031496062993" bottom="0.5511811023622047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0.7109375" style="290" customWidth="1"/>
    <col min="2" max="2" width="0.85546875" style="290" customWidth="1"/>
    <col min="3" max="3" width="6.28125" style="290" customWidth="1"/>
    <col min="4" max="4" width="0.85546875" style="290" customWidth="1"/>
    <col min="5" max="5" width="6.28125" style="290" customWidth="1"/>
    <col min="6" max="6" width="0.85546875" style="290" customWidth="1"/>
    <col min="7" max="7" width="6.421875" style="290" customWidth="1"/>
    <col min="8" max="8" width="0.85546875" style="290" customWidth="1"/>
    <col min="9" max="9" width="6.28125" style="290" customWidth="1"/>
    <col min="10" max="10" width="0.85546875" style="290" customWidth="1"/>
    <col min="11" max="11" width="6.28125" style="290" customWidth="1"/>
    <col min="12" max="12" width="0.85546875" style="290" customWidth="1"/>
    <col min="13" max="13" width="6.421875" style="290" customWidth="1"/>
    <col min="14" max="14" width="0.85546875" style="290" customWidth="1"/>
    <col min="15" max="15" width="6.28125" style="329" customWidth="1"/>
    <col min="16" max="16" width="0.85546875" style="290" customWidth="1"/>
    <col min="17" max="17" width="6.28125" style="329" customWidth="1"/>
    <col min="18" max="18" width="0.85546875" style="290" customWidth="1"/>
    <col min="19" max="19" width="6.421875" style="329" customWidth="1"/>
    <col min="20" max="20" width="0.5625" style="290" customWidth="1"/>
    <col min="21" max="16384" width="11.421875" style="290" customWidth="1"/>
  </cols>
  <sheetData>
    <row r="1" spans="1:76" s="332" customFormat="1" ht="17.25" customHeight="1">
      <c r="A1" s="19" t="s">
        <v>219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343"/>
      <c r="P1" s="343"/>
      <c r="Q1" s="343"/>
      <c r="R1" s="343"/>
      <c r="S1" s="343"/>
      <c r="T1" s="283"/>
      <c r="U1" s="283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330"/>
      <c r="AY1" s="330"/>
      <c r="AZ1" s="330"/>
      <c r="BA1" s="330"/>
      <c r="BB1" s="330"/>
      <c r="BC1" s="330"/>
      <c r="BD1" s="330"/>
      <c r="BE1" s="330"/>
      <c r="BF1" s="330"/>
      <c r="BG1" s="330"/>
      <c r="BH1" s="330"/>
      <c r="BI1" s="330"/>
      <c r="BJ1" s="330"/>
      <c r="BK1" s="330"/>
      <c r="BL1" s="330"/>
      <c r="BM1" s="330"/>
      <c r="BN1" s="330"/>
      <c r="BO1" s="330"/>
      <c r="BP1" s="330"/>
      <c r="BQ1" s="330"/>
      <c r="BR1" s="330"/>
      <c r="BS1" s="330"/>
      <c r="BT1" s="330"/>
      <c r="BU1" s="330"/>
      <c r="BV1" s="330"/>
      <c r="BW1" s="330"/>
      <c r="BX1" s="330"/>
    </row>
    <row r="2" spans="1:76" s="332" customFormat="1" ht="17.25" customHeight="1">
      <c r="A2" s="19" t="s">
        <v>209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344"/>
      <c r="P2" s="344"/>
      <c r="Q2" s="344"/>
      <c r="R2" s="344"/>
      <c r="S2" s="344"/>
      <c r="T2" s="283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0"/>
      <c r="BL2" s="330"/>
      <c r="BM2" s="330"/>
      <c r="BN2" s="330"/>
      <c r="BO2" s="330"/>
      <c r="BP2" s="330"/>
      <c r="BQ2" s="330"/>
      <c r="BR2" s="330"/>
      <c r="BS2" s="330"/>
      <c r="BT2" s="330"/>
      <c r="BU2" s="330"/>
      <c r="BV2" s="330"/>
      <c r="BW2" s="330"/>
      <c r="BX2" s="330"/>
    </row>
    <row r="3" spans="1:76" s="332" customFormat="1" ht="17.25" customHeight="1">
      <c r="A3" s="19" t="s">
        <v>210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344"/>
      <c r="P3" s="344"/>
      <c r="Q3" s="344"/>
      <c r="R3" s="344"/>
      <c r="S3" s="344"/>
      <c r="T3" s="283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30"/>
      <c r="BF3" s="330"/>
      <c r="BG3" s="330"/>
      <c r="BH3" s="330"/>
      <c r="BI3" s="330"/>
      <c r="BJ3" s="330"/>
      <c r="BK3" s="330"/>
      <c r="BL3" s="330"/>
      <c r="BM3" s="330"/>
      <c r="BN3" s="330"/>
      <c r="BO3" s="330"/>
      <c r="BP3" s="330"/>
      <c r="BQ3" s="330"/>
      <c r="BR3" s="330"/>
      <c r="BS3" s="330"/>
      <c r="BT3" s="330"/>
      <c r="BU3" s="330"/>
      <c r="BV3" s="330"/>
      <c r="BW3" s="330"/>
      <c r="BX3" s="330"/>
    </row>
    <row r="4" spans="1:20" ht="15.75" customHeight="1" thickBot="1">
      <c r="A4" s="289" t="s">
        <v>72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62"/>
      <c r="P4" s="320"/>
      <c r="Q4" s="362"/>
      <c r="R4" s="320"/>
      <c r="S4" s="362"/>
      <c r="T4" s="367"/>
    </row>
    <row r="5" spans="1:20" s="295" customFormat="1" ht="10.5" customHeight="1">
      <c r="A5" s="291" t="s">
        <v>24</v>
      </c>
      <c r="B5" s="291"/>
      <c r="C5" s="347" t="s">
        <v>187</v>
      </c>
      <c r="D5" s="348"/>
      <c r="E5" s="348"/>
      <c r="F5" s="348"/>
      <c r="G5" s="348"/>
      <c r="H5" s="293"/>
      <c r="I5" s="347" t="s">
        <v>188</v>
      </c>
      <c r="J5" s="348"/>
      <c r="K5" s="348"/>
      <c r="L5" s="348"/>
      <c r="M5" s="348"/>
      <c r="N5" s="291"/>
      <c r="O5" s="363" t="s">
        <v>197</v>
      </c>
      <c r="P5" s="348"/>
      <c r="Q5" s="364"/>
      <c r="R5" s="348"/>
      <c r="S5" s="364"/>
      <c r="T5" s="349"/>
    </row>
    <row r="6" spans="3:20" s="295" customFormat="1" ht="10.5" customHeight="1">
      <c r="C6" s="350" t="s">
        <v>23</v>
      </c>
      <c r="D6" s="298"/>
      <c r="E6" s="350" t="s">
        <v>122</v>
      </c>
      <c r="F6" s="298"/>
      <c r="G6" s="350" t="s">
        <v>146</v>
      </c>
      <c r="H6" s="298"/>
      <c r="I6" s="350" t="s">
        <v>23</v>
      </c>
      <c r="J6" s="298"/>
      <c r="K6" s="350" t="s">
        <v>122</v>
      </c>
      <c r="L6" s="351"/>
      <c r="M6" s="350" t="s">
        <v>146</v>
      </c>
      <c r="N6" s="351"/>
      <c r="O6" s="350" t="s">
        <v>23</v>
      </c>
      <c r="P6" s="298"/>
      <c r="Q6" s="350" t="s">
        <v>122</v>
      </c>
      <c r="R6" s="351"/>
      <c r="S6" s="365" t="s">
        <v>146</v>
      </c>
      <c r="T6" s="358"/>
    </row>
    <row r="7" spans="1:20" s="295" customFormat="1" ht="10.5" customHeight="1">
      <c r="A7" s="374"/>
      <c r="C7" s="358"/>
      <c r="E7" s="358"/>
      <c r="G7" s="337" t="s">
        <v>148</v>
      </c>
      <c r="H7" s="299"/>
      <c r="I7" s="391"/>
      <c r="J7" s="353"/>
      <c r="K7" s="391"/>
      <c r="L7" s="353"/>
      <c r="M7" s="337" t="s">
        <v>148</v>
      </c>
      <c r="N7" s="353"/>
      <c r="O7" s="392"/>
      <c r="P7" s="353"/>
      <c r="Q7" s="392"/>
      <c r="R7" s="353"/>
      <c r="S7" s="389" t="s">
        <v>148</v>
      </c>
      <c r="T7" s="358"/>
    </row>
    <row r="8" spans="1:19" ht="11.25" customHeight="1">
      <c r="A8" s="241" t="s">
        <v>19</v>
      </c>
      <c r="C8" s="226">
        <v>3880</v>
      </c>
      <c r="D8" s="227"/>
      <c r="E8" s="226">
        <v>2927</v>
      </c>
      <c r="F8" s="227"/>
      <c r="G8" s="226">
        <v>953</v>
      </c>
      <c r="H8" s="227"/>
      <c r="I8" s="226">
        <v>3229</v>
      </c>
      <c r="J8" s="227"/>
      <c r="K8" s="226">
        <v>2554</v>
      </c>
      <c r="L8" s="227"/>
      <c r="M8" s="226">
        <v>675</v>
      </c>
      <c r="N8" s="227"/>
      <c r="O8" s="228">
        <v>83.22164948453609</v>
      </c>
      <c r="P8" s="236"/>
      <c r="Q8" s="228">
        <v>87.25657669969252</v>
      </c>
      <c r="R8" s="227"/>
      <c r="S8" s="228">
        <v>70.82896117523609</v>
      </c>
    </row>
    <row r="9" spans="1:19" ht="10.5" customHeight="1">
      <c r="A9" s="215" t="s">
        <v>27</v>
      </c>
      <c r="C9" s="227">
        <v>63</v>
      </c>
      <c r="D9" s="227"/>
      <c r="E9" s="227">
        <v>48</v>
      </c>
      <c r="F9" s="227"/>
      <c r="G9" s="227">
        <v>15</v>
      </c>
      <c r="H9" s="227"/>
      <c r="I9" s="227">
        <v>37</v>
      </c>
      <c r="J9" s="227"/>
      <c r="K9" s="227">
        <v>32</v>
      </c>
      <c r="L9" s="227"/>
      <c r="M9" s="227">
        <v>5</v>
      </c>
      <c r="N9" s="227"/>
      <c r="O9" s="229">
        <v>58.730158730158735</v>
      </c>
      <c r="P9" s="227"/>
      <c r="Q9" s="229">
        <v>66.66666666666666</v>
      </c>
      <c r="R9" s="227"/>
      <c r="S9" s="229">
        <v>33.33333333333333</v>
      </c>
    </row>
    <row r="10" spans="1:19" ht="10.5" customHeight="1">
      <c r="A10" s="215" t="s">
        <v>151</v>
      </c>
      <c r="C10" s="227">
        <v>55</v>
      </c>
      <c r="D10" s="227"/>
      <c r="E10" s="227">
        <v>47</v>
      </c>
      <c r="F10" s="227"/>
      <c r="G10" s="227">
        <v>8</v>
      </c>
      <c r="H10" s="227"/>
      <c r="I10" s="227">
        <v>54</v>
      </c>
      <c r="J10" s="227"/>
      <c r="K10" s="227">
        <v>46</v>
      </c>
      <c r="L10" s="227"/>
      <c r="M10" s="227">
        <v>8</v>
      </c>
      <c r="N10" s="227"/>
      <c r="O10" s="229">
        <v>98.18181818181819</v>
      </c>
      <c r="P10" s="227"/>
      <c r="Q10" s="229">
        <v>97.87234042553192</v>
      </c>
      <c r="R10" s="227"/>
      <c r="S10" s="229">
        <v>100</v>
      </c>
    </row>
    <row r="11" spans="1:19" ht="10.5" customHeight="1">
      <c r="A11" s="215" t="s">
        <v>28</v>
      </c>
      <c r="C11" s="227">
        <v>40</v>
      </c>
      <c r="D11" s="227"/>
      <c r="E11" s="227">
        <v>26</v>
      </c>
      <c r="F11" s="227"/>
      <c r="G11" s="227">
        <v>14</v>
      </c>
      <c r="H11" s="227"/>
      <c r="I11" s="227">
        <v>24</v>
      </c>
      <c r="J11" s="227"/>
      <c r="K11" s="227">
        <v>18</v>
      </c>
      <c r="L11" s="227"/>
      <c r="M11" s="227">
        <v>6</v>
      </c>
      <c r="N11" s="227"/>
      <c r="O11" s="229">
        <v>60</v>
      </c>
      <c r="P11" s="227"/>
      <c r="Q11" s="229">
        <v>69.23076923076923</v>
      </c>
      <c r="R11" s="227"/>
      <c r="S11" s="229">
        <v>42.857142857142854</v>
      </c>
    </row>
    <row r="12" spans="1:19" ht="10.5" customHeight="1">
      <c r="A12" s="215" t="s">
        <v>29</v>
      </c>
      <c r="C12" s="227">
        <v>95</v>
      </c>
      <c r="D12" s="227"/>
      <c r="E12" s="227">
        <v>91</v>
      </c>
      <c r="F12" s="227"/>
      <c r="G12" s="227">
        <v>4</v>
      </c>
      <c r="H12" s="227"/>
      <c r="I12" s="227">
        <v>87</v>
      </c>
      <c r="J12" s="227"/>
      <c r="K12" s="227">
        <v>85</v>
      </c>
      <c r="L12" s="227"/>
      <c r="M12" s="227">
        <v>2</v>
      </c>
      <c r="N12" s="227"/>
      <c r="O12" s="229">
        <v>91.57894736842105</v>
      </c>
      <c r="P12" s="227"/>
      <c r="Q12" s="229">
        <v>93.4065934065934</v>
      </c>
      <c r="R12" s="227"/>
      <c r="S12" s="229">
        <v>50</v>
      </c>
    </row>
    <row r="13" spans="1:19" ht="10.5" customHeight="1">
      <c r="A13" s="235" t="s">
        <v>152</v>
      </c>
      <c r="C13" s="236">
        <v>86</v>
      </c>
      <c r="D13" s="227"/>
      <c r="E13" s="236">
        <v>53</v>
      </c>
      <c r="F13" s="227"/>
      <c r="G13" s="236">
        <v>33</v>
      </c>
      <c r="H13" s="227"/>
      <c r="I13" s="236">
        <v>68</v>
      </c>
      <c r="J13" s="227"/>
      <c r="K13" s="236">
        <v>45</v>
      </c>
      <c r="L13" s="327"/>
      <c r="M13" s="236">
        <v>23</v>
      </c>
      <c r="N13" s="227"/>
      <c r="O13" s="237">
        <v>79.06976744186046</v>
      </c>
      <c r="P13" s="227"/>
      <c r="Q13" s="237">
        <v>84.90566037735849</v>
      </c>
      <c r="R13" s="227"/>
      <c r="S13" s="237">
        <v>69.6969696969697</v>
      </c>
    </row>
    <row r="14" spans="1:19" ht="10.5" customHeight="1">
      <c r="A14" s="215" t="s">
        <v>30</v>
      </c>
      <c r="C14" s="227">
        <v>361</v>
      </c>
      <c r="D14" s="227"/>
      <c r="E14" s="227">
        <v>348</v>
      </c>
      <c r="F14" s="227"/>
      <c r="G14" s="227">
        <v>13</v>
      </c>
      <c r="H14" s="227"/>
      <c r="I14" s="227">
        <v>335</v>
      </c>
      <c r="J14" s="227"/>
      <c r="K14" s="227">
        <v>326</v>
      </c>
      <c r="L14" s="227"/>
      <c r="M14" s="227">
        <v>9</v>
      </c>
      <c r="N14" s="227"/>
      <c r="O14" s="229">
        <v>92.797783933518</v>
      </c>
      <c r="P14" s="227"/>
      <c r="Q14" s="229">
        <v>93.67816091954023</v>
      </c>
      <c r="R14" s="227"/>
      <c r="S14" s="229">
        <v>69.23076923076923</v>
      </c>
    </row>
    <row r="15" spans="1:19" ht="10.5" customHeight="1">
      <c r="A15" s="215" t="s">
        <v>153</v>
      </c>
      <c r="C15" s="227">
        <v>38</v>
      </c>
      <c r="D15" s="227"/>
      <c r="E15" s="227">
        <v>31</v>
      </c>
      <c r="F15" s="227"/>
      <c r="G15" s="227">
        <v>7</v>
      </c>
      <c r="H15" s="227"/>
      <c r="I15" s="227">
        <v>31</v>
      </c>
      <c r="J15" s="227"/>
      <c r="K15" s="227">
        <v>28</v>
      </c>
      <c r="L15" s="227"/>
      <c r="M15" s="227">
        <v>3</v>
      </c>
      <c r="N15" s="227"/>
      <c r="O15" s="229">
        <v>81.57894736842105</v>
      </c>
      <c r="P15" s="227"/>
      <c r="Q15" s="229">
        <v>90.32258064516128</v>
      </c>
      <c r="R15" s="227"/>
      <c r="S15" s="229">
        <v>42.857142857142854</v>
      </c>
    </row>
    <row r="16" spans="1:19" ht="10.5" customHeight="1">
      <c r="A16" s="215" t="s">
        <v>31</v>
      </c>
      <c r="C16" s="227">
        <v>77</v>
      </c>
      <c r="D16" s="227"/>
      <c r="E16" s="227">
        <v>32</v>
      </c>
      <c r="F16" s="227"/>
      <c r="G16" s="227">
        <v>45</v>
      </c>
      <c r="H16" s="227"/>
      <c r="I16" s="227">
        <v>66</v>
      </c>
      <c r="J16" s="227"/>
      <c r="K16" s="227">
        <v>32</v>
      </c>
      <c r="L16" s="227"/>
      <c r="M16" s="227">
        <v>34</v>
      </c>
      <c r="N16" s="227"/>
      <c r="O16" s="229">
        <v>85.71428571428571</v>
      </c>
      <c r="P16" s="227"/>
      <c r="Q16" s="229">
        <v>100</v>
      </c>
      <c r="R16" s="227"/>
      <c r="S16" s="229">
        <v>75.55555555555556</v>
      </c>
    </row>
    <row r="17" spans="1:19" ht="10.5" customHeight="1">
      <c r="A17" s="215" t="s">
        <v>32</v>
      </c>
      <c r="C17" s="227">
        <v>58</v>
      </c>
      <c r="D17" s="227"/>
      <c r="E17" s="227">
        <v>46</v>
      </c>
      <c r="F17" s="227"/>
      <c r="G17" s="227">
        <v>12</v>
      </c>
      <c r="H17" s="227"/>
      <c r="I17" s="227">
        <v>52</v>
      </c>
      <c r="J17" s="227"/>
      <c r="K17" s="227">
        <v>44</v>
      </c>
      <c r="L17" s="227"/>
      <c r="M17" s="227">
        <v>8</v>
      </c>
      <c r="N17" s="227"/>
      <c r="O17" s="229">
        <v>89.65517241379311</v>
      </c>
      <c r="P17" s="227"/>
      <c r="Q17" s="229">
        <v>95.65217391304348</v>
      </c>
      <c r="R17" s="227"/>
      <c r="S17" s="229">
        <v>66.66666666666666</v>
      </c>
    </row>
    <row r="18" spans="1:19" ht="10.5" customHeight="1">
      <c r="A18" s="235" t="s">
        <v>154</v>
      </c>
      <c r="C18" s="236">
        <v>66</v>
      </c>
      <c r="D18" s="227"/>
      <c r="E18" s="236">
        <v>50</v>
      </c>
      <c r="F18" s="227"/>
      <c r="G18" s="236">
        <v>16</v>
      </c>
      <c r="H18" s="227"/>
      <c r="I18" s="236">
        <v>52</v>
      </c>
      <c r="J18" s="227"/>
      <c r="K18" s="236">
        <v>43</v>
      </c>
      <c r="L18" s="227"/>
      <c r="M18" s="236">
        <v>9</v>
      </c>
      <c r="N18" s="227"/>
      <c r="O18" s="237">
        <v>78.78787878787878</v>
      </c>
      <c r="P18" s="227"/>
      <c r="Q18" s="237">
        <v>86</v>
      </c>
      <c r="R18" s="227"/>
      <c r="S18" s="237">
        <v>56.25</v>
      </c>
    </row>
    <row r="19" spans="1:19" ht="10.5" customHeight="1">
      <c r="A19" s="215" t="s">
        <v>155</v>
      </c>
      <c r="C19" s="227">
        <v>233</v>
      </c>
      <c r="D19" s="227"/>
      <c r="E19" s="227">
        <v>165</v>
      </c>
      <c r="F19" s="227"/>
      <c r="G19" s="227">
        <v>68</v>
      </c>
      <c r="H19" s="227"/>
      <c r="I19" s="227">
        <v>202</v>
      </c>
      <c r="J19" s="227"/>
      <c r="K19" s="227">
        <v>147</v>
      </c>
      <c r="L19" s="227"/>
      <c r="M19" s="227">
        <v>55</v>
      </c>
      <c r="N19" s="227"/>
      <c r="O19" s="229">
        <v>86.69527896995707</v>
      </c>
      <c r="P19" s="227"/>
      <c r="Q19" s="229">
        <v>89.0909090909091</v>
      </c>
      <c r="R19" s="227"/>
      <c r="S19" s="229">
        <v>80.88235294117648</v>
      </c>
    </row>
    <row r="20" spans="1:19" ht="10.5" customHeight="1">
      <c r="A20" s="215" t="s">
        <v>33</v>
      </c>
      <c r="C20" s="227">
        <v>170</v>
      </c>
      <c r="D20" s="227"/>
      <c r="E20" s="227">
        <v>124</v>
      </c>
      <c r="F20" s="227"/>
      <c r="G20" s="227">
        <v>46</v>
      </c>
      <c r="H20" s="227"/>
      <c r="I20" s="227">
        <v>132</v>
      </c>
      <c r="J20" s="227"/>
      <c r="K20" s="227">
        <v>99</v>
      </c>
      <c r="L20" s="227"/>
      <c r="M20" s="227">
        <v>33</v>
      </c>
      <c r="N20" s="227"/>
      <c r="O20" s="229">
        <v>77.64705882352942</v>
      </c>
      <c r="P20" s="227"/>
      <c r="Q20" s="229">
        <v>79.83870967741935</v>
      </c>
      <c r="R20" s="227"/>
      <c r="S20" s="229">
        <v>71.73913043478261</v>
      </c>
    </row>
    <row r="21" spans="1:19" ht="10.5" customHeight="1">
      <c r="A21" s="215" t="s">
        <v>34</v>
      </c>
      <c r="C21" s="227">
        <v>81</v>
      </c>
      <c r="D21" s="227"/>
      <c r="E21" s="227">
        <v>66</v>
      </c>
      <c r="F21" s="227"/>
      <c r="G21" s="227">
        <v>15</v>
      </c>
      <c r="H21" s="227"/>
      <c r="I21" s="227">
        <v>46</v>
      </c>
      <c r="J21" s="227"/>
      <c r="K21" s="227">
        <v>41</v>
      </c>
      <c r="L21" s="227"/>
      <c r="M21" s="227">
        <v>5</v>
      </c>
      <c r="N21" s="227"/>
      <c r="O21" s="229">
        <v>56.79012345679012</v>
      </c>
      <c r="P21" s="227"/>
      <c r="Q21" s="229">
        <v>62.121212121212125</v>
      </c>
      <c r="R21" s="227"/>
      <c r="S21" s="229">
        <v>33.33333333333333</v>
      </c>
    </row>
    <row r="22" spans="1:19" ht="10.5" customHeight="1">
      <c r="A22" s="215" t="s">
        <v>35</v>
      </c>
      <c r="C22" s="227">
        <v>94</v>
      </c>
      <c r="D22" s="227"/>
      <c r="E22" s="227">
        <v>71</v>
      </c>
      <c r="F22" s="227"/>
      <c r="G22" s="227">
        <v>23</v>
      </c>
      <c r="H22" s="227"/>
      <c r="I22" s="227">
        <v>75</v>
      </c>
      <c r="J22" s="227"/>
      <c r="K22" s="227">
        <v>62</v>
      </c>
      <c r="L22" s="227"/>
      <c r="M22" s="227">
        <v>13</v>
      </c>
      <c r="N22" s="227"/>
      <c r="O22" s="229">
        <v>79.7872340425532</v>
      </c>
      <c r="P22" s="227"/>
      <c r="Q22" s="229">
        <v>87.32394366197182</v>
      </c>
      <c r="R22" s="227"/>
      <c r="S22" s="229">
        <v>56.52173913043478</v>
      </c>
    </row>
    <row r="23" spans="1:19" ht="10.5" customHeight="1">
      <c r="A23" s="235" t="s">
        <v>157</v>
      </c>
      <c r="C23" s="236">
        <v>75</v>
      </c>
      <c r="D23" s="227"/>
      <c r="E23" s="236">
        <v>70</v>
      </c>
      <c r="F23" s="227"/>
      <c r="G23" s="236">
        <v>5</v>
      </c>
      <c r="H23" s="227"/>
      <c r="I23" s="236">
        <v>51</v>
      </c>
      <c r="J23" s="227"/>
      <c r="K23" s="236">
        <v>49</v>
      </c>
      <c r="L23" s="227"/>
      <c r="M23" s="236">
        <v>2</v>
      </c>
      <c r="N23" s="227"/>
      <c r="O23" s="237">
        <v>68</v>
      </c>
      <c r="P23" s="227"/>
      <c r="Q23" s="237">
        <v>70</v>
      </c>
      <c r="R23" s="227"/>
      <c r="S23" s="237">
        <v>40</v>
      </c>
    </row>
    <row r="24" spans="1:19" ht="10.5" customHeight="1">
      <c r="A24" s="215" t="s">
        <v>36</v>
      </c>
      <c r="C24" s="227">
        <v>160</v>
      </c>
      <c r="D24" s="227"/>
      <c r="E24" s="227">
        <v>106</v>
      </c>
      <c r="F24" s="227"/>
      <c r="G24" s="227">
        <v>54</v>
      </c>
      <c r="H24" s="227"/>
      <c r="I24" s="227">
        <v>102</v>
      </c>
      <c r="J24" s="227"/>
      <c r="K24" s="227">
        <v>76</v>
      </c>
      <c r="L24" s="227"/>
      <c r="M24" s="227">
        <v>26</v>
      </c>
      <c r="N24" s="227"/>
      <c r="O24" s="229">
        <v>63.75</v>
      </c>
      <c r="P24" s="227"/>
      <c r="Q24" s="229">
        <v>71.69811320754717</v>
      </c>
      <c r="R24" s="227"/>
      <c r="S24" s="229">
        <v>48.148148148148145</v>
      </c>
    </row>
    <row r="25" spans="1:19" ht="10.5" customHeight="1">
      <c r="A25" s="215" t="s">
        <v>158</v>
      </c>
      <c r="C25" s="227">
        <v>48</v>
      </c>
      <c r="D25" s="227"/>
      <c r="E25" s="227">
        <v>31</v>
      </c>
      <c r="F25" s="227"/>
      <c r="G25" s="227">
        <v>17</v>
      </c>
      <c r="H25" s="227"/>
      <c r="I25" s="227">
        <v>42</v>
      </c>
      <c r="J25" s="227"/>
      <c r="K25" s="227">
        <v>29</v>
      </c>
      <c r="L25" s="227"/>
      <c r="M25" s="227">
        <v>13</v>
      </c>
      <c r="N25" s="227"/>
      <c r="O25" s="229">
        <v>87.5</v>
      </c>
      <c r="P25" s="227"/>
      <c r="Q25" s="229">
        <v>93.54838709677419</v>
      </c>
      <c r="R25" s="227"/>
      <c r="S25" s="229">
        <v>76.47058823529412</v>
      </c>
    </row>
    <row r="26" spans="1:19" ht="10.5" customHeight="1">
      <c r="A26" s="215" t="s">
        <v>159</v>
      </c>
      <c r="C26" s="227">
        <v>189</v>
      </c>
      <c r="D26" s="227"/>
      <c r="E26" s="227">
        <v>131</v>
      </c>
      <c r="F26" s="227"/>
      <c r="G26" s="227">
        <v>58</v>
      </c>
      <c r="H26" s="227"/>
      <c r="I26" s="227">
        <v>163</v>
      </c>
      <c r="J26" s="227"/>
      <c r="K26" s="227">
        <v>117</v>
      </c>
      <c r="L26" s="227"/>
      <c r="M26" s="227">
        <v>46</v>
      </c>
      <c r="N26" s="227"/>
      <c r="O26" s="229">
        <v>86.24338624338624</v>
      </c>
      <c r="P26" s="227"/>
      <c r="Q26" s="229">
        <v>89.31297709923665</v>
      </c>
      <c r="R26" s="227"/>
      <c r="S26" s="229">
        <v>79.3103448275862</v>
      </c>
    </row>
    <row r="27" spans="1:19" ht="10.5" customHeight="1">
      <c r="A27" s="215" t="s">
        <v>160</v>
      </c>
      <c r="C27" s="227">
        <v>77</v>
      </c>
      <c r="D27" s="227"/>
      <c r="E27" s="227">
        <v>47</v>
      </c>
      <c r="F27" s="227"/>
      <c r="G27" s="227">
        <v>30</v>
      </c>
      <c r="H27" s="227"/>
      <c r="I27" s="227">
        <v>66</v>
      </c>
      <c r="J27" s="227"/>
      <c r="K27" s="227">
        <v>45</v>
      </c>
      <c r="L27" s="227"/>
      <c r="M27" s="227">
        <v>21</v>
      </c>
      <c r="N27" s="227"/>
      <c r="O27" s="229">
        <v>85.71428571428571</v>
      </c>
      <c r="P27" s="227"/>
      <c r="Q27" s="229">
        <v>95.74468085106383</v>
      </c>
      <c r="R27" s="227"/>
      <c r="S27" s="229">
        <v>70</v>
      </c>
    </row>
    <row r="28" spans="1:19" ht="10.5" customHeight="1">
      <c r="A28" s="235" t="s">
        <v>161</v>
      </c>
      <c r="C28" s="236">
        <v>38</v>
      </c>
      <c r="D28" s="227"/>
      <c r="E28" s="236">
        <v>27</v>
      </c>
      <c r="F28" s="227"/>
      <c r="G28" s="236">
        <v>11</v>
      </c>
      <c r="H28" s="227"/>
      <c r="I28" s="236">
        <v>38</v>
      </c>
      <c r="J28" s="227"/>
      <c r="K28" s="236">
        <v>27</v>
      </c>
      <c r="L28" s="227"/>
      <c r="M28" s="236">
        <v>11</v>
      </c>
      <c r="N28" s="227"/>
      <c r="O28" s="237">
        <v>100</v>
      </c>
      <c r="P28" s="227"/>
      <c r="Q28" s="237">
        <v>100</v>
      </c>
      <c r="R28" s="227"/>
      <c r="S28" s="237">
        <v>100</v>
      </c>
    </row>
    <row r="29" spans="1:19" ht="10.5" customHeight="1">
      <c r="A29" s="215" t="s">
        <v>162</v>
      </c>
      <c r="C29" s="227">
        <v>44</v>
      </c>
      <c r="D29" s="227"/>
      <c r="E29" s="227">
        <v>25</v>
      </c>
      <c r="F29" s="227"/>
      <c r="G29" s="227">
        <v>19</v>
      </c>
      <c r="H29" s="227"/>
      <c r="I29" s="227">
        <v>40</v>
      </c>
      <c r="J29" s="227"/>
      <c r="K29" s="227">
        <v>24</v>
      </c>
      <c r="L29" s="227"/>
      <c r="M29" s="227">
        <v>16</v>
      </c>
      <c r="N29" s="227"/>
      <c r="O29" s="229">
        <v>90.9090909090909</v>
      </c>
      <c r="P29" s="227"/>
      <c r="Q29" s="229">
        <v>96</v>
      </c>
      <c r="R29" s="227"/>
      <c r="S29" s="229">
        <v>84.21052631578947</v>
      </c>
    </row>
    <row r="30" spans="1:19" ht="10.5" customHeight="1">
      <c r="A30" s="215" t="s">
        <v>163</v>
      </c>
      <c r="C30" s="227">
        <v>62</v>
      </c>
      <c r="D30" s="227"/>
      <c r="E30" s="227">
        <v>53</v>
      </c>
      <c r="F30" s="227"/>
      <c r="G30" s="227">
        <v>9</v>
      </c>
      <c r="H30" s="227"/>
      <c r="I30" s="227">
        <v>56</v>
      </c>
      <c r="J30" s="227"/>
      <c r="K30" s="227">
        <v>51</v>
      </c>
      <c r="L30" s="227"/>
      <c r="M30" s="227">
        <v>5</v>
      </c>
      <c r="N30" s="227"/>
      <c r="O30" s="229">
        <v>90.32258064516128</v>
      </c>
      <c r="P30" s="227"/>
      <c r="Q30" s="229">
        <v>96.22641509433963</v>
      </c>
      <c r="R30" s="227"/>
      <c r="S30" s="229">
        <v>55.55555555555556</v>
      </c>
    </row>
    <row r="31" spans="1:19" ht="10.5" customHeight="1">
      <c r="A31" s="215" t="s">
        <v>164</v>
      </c>
      <c r="C31" s="227">
        <v>56</v>
      </c>
      <c r="D31" s="227"/>
      <c r="E31" s="227">
        <v>39</v>
      </c>
      <c r="F31" s="227"/>
      <c r="G31" s="227">
        <v>17</v>
      </c>
      <c r="H31" s="227"/>
      <c r="I31" s="227">
        <v>41</v>
      </c>
      <c r="J31" s="227"/>
      <c r="K31" s="227">
        <v>29</v>
      </c>
      <c r="L31" s="227"/>
      <c r="M31" s="227">
        <v>12</v>
      </c>
      <c r="N31" s="227"/>
      <c r="O31" s="229">
        <v>73.21428571428571</v>
      </c>
      <c r="P31" s="227"/>
      <c r="Q31" s="229">
        <v>74.35897435897436</v>
      </c>
      <c r="R31" s="227"/>
      <c r="S31" s="229">
        <v>70.58823529411765</v>
      </c>
    </row>
    <row r="32" spans="1:19" ht="10.5" customHeight="1">
      <c r="A32" s="215" t="s">
        <v>165</v>
      </c>
      <c r="C32" s="227">
        <v>53</v>
      </c>
      <c r="D32" s="227"/>
      <c r="E32" s="227">
        <v>53</v>
      </c>
      <c r="F32" s="227"/>
      <c r="G32" s="340" t="s">
        <v>20</v>
      </c>
      <c r="H32" s="227"/>
      <c r="I32" s="227">
        <v>50</v>
      </c>
      <c r="J32" s="227"/>
      <c r="K32" s="227">
        <v>50</v>
      </c>
      <c r="L32" s="227"/>
      <c r="M32" s="340" t="s">
        <v>20</v>
      </c>
      <c r="N32" s="227"/>
      <c r="O32" s="229">
        <v>94.33962264150944</v>
      </c>
      <c r="P32" s="227"/>
      <c r="Q32" s="229">
        <v>94.33962264150944</v>
      </c>
      <c r="R32" s="227"/>
      <c r="S32" s="340" t="s">
        <v>20</v>
      </c>
    </row>
    <row r="33" spans="1:19" ht="10.5" customHeight="1">
      <c r="A33" s="235" t="s">
        <v>166</v>
      </c>
      <c r="C33" s="236">
        <v>95</v>
      </c>
      <c r="D33" s="227"/>
      <c r="E33" s="236">
        <v>70</v>
      </c>
      <c r="F33" s="227"/>
      <c r="G33" s="236">
        <v>25</v>
      </c>
      <c r="H33" s="227"/>
      <c r="I33" s="236">
        <v>88</v>
      </c>
      <c r="J33" s="227"/>
      <c r="K33" s="236">
        <v>66</v>
      </c>
      <c r="L33" s="227"/>
      <c r="M33" s="236">
        <v>22</v>
      </c>
      <c r="N33" s="227"/>
      <c r="O33" s="237">
        <v>92.63157894736842</v>
      </c>
      <c r="P33" s="227"/>
      <c r="Q33" s="237">
        <v>94.28571428571428</v>
      </c>
      <c r="R33" s="227"/>
      <c r="S33" s="237">
        <v>88</v>
      </c>
    </row>
    <row r="34" spans="1:19" ht="10.5" customHeight="1">
      <c r="A34" s="215" t="s">
        <v>167</v>
      </c>
      <c r="C34" s="227">
        <v>48</v>
      </c>
      <c r="D34" s="227"/>
      <c r="E34" s="227">
        <v>40</v>
      </c>
      <c r="F34" s="227"/>
      <c r="G34" s="227">
        <v>8</v>
      </c>
      <c r="H34" s="227"/>
      <c r="I34" s="227">
        <v>48</v>
      </c>
      <c r="J34" s="227"/>
      <c r="K34" s="227">
        <v>40</v>
      </c>
      <c r="L34" s="227"/>
      <c r="M34" s="227">
        <v>8</v>
      </c>
      <c r="N34" s="227"/>
      <c r="O34" s="229">
        <v>100</v>
      </c>
      <c r="P34" s="227"/>
      <c r="Q34" s="229">
        <v>100</v>
      </c>
      <c r="R34" s="227"/>
      <c r="S34" s="229">
        <v>100</v>
      </c>
    </row>
    <row r="35" spans="1:19" ht="10.5" customHeight="1">
      <c r="A35" s="215" t="s">
        <v>25</v>
      </c>
      <c r="C35" s="227">
        <v>87</v>
      </c>
      <c r="D35" s="227"/>
      <c r="E35" s="227">
        <v>58</v>
      </c>
      <c r="F35" s="227"/>
      <c r="G35" s="227">
        <v>29</v>
      </c>
      <c r="H35" s="227"/>
      <c r="I35" s="227">
        <v>59</v>
      </c>
      <c r="J35" s="227"/>
      <c r="K35" s="227">
        <v>48</v>
      </c>
      <c r="L35" s="227"/>
      <c r="M35" s="227">
        <v>11</v>
      </c>
      <c r="N35" s="227"/>
      <c r="O35" s="229">
        <v>67.81609195402298</v>
      </c>
      <c r="P35" s="227"/>
      <c r="Q35" s="229">
        <v>82.75862068965517</v>
      </c>
      <c r="R35" s="227"/>
      <c r="S35" s="229">
        <v>37.93103448275862</v>
      </c>
    </row>
    <row r="36" spans="1:19" ht="10.5" customHeight="1">
      <c r="A36" s="215" t="s">
        <v>168</v>
      </c>
      <c r="C36" s="227">
        <v>93</v>
      </c>
      <c r="D36" s="227"/>
      <c r="E36" s="227">
        <v>67</v>
      </c>
      <c r="F36" s="227"/>
      <c r="G36" s="227">
        <v>26</v>
      </c>
      <c r="H36" s="227"/>
      <c r="I36" s="227">
        <v>68</v>
      </c>
      <c r="J36" s="227"/>
      <c r="K36" s="227">
        <v>57</v>
      </c>
      <c r="L36" s="227"/>
      <c r="M36" s="227">
        <v>11</v>
      </c>
      <c r="N36" s="227"/>
      <c r="O36" s="229">
        <v>73.11827956989248</v>
      </c>
      <c r="P36" s="227"/>
      <c r="Q36" s="229">
        <v>85.07462686567165</v>
      </c>
      <c r="R36" s="227"/>
      <c r="S36" s="229">
        <v>42.30769230769231</v>
      </c>
    </row>
    <row r="37" spans="1:19" ht="10.5" customHeight="1">
      <c r="A37" s="215" t="s">
        <v>37</v>
      </c>
      <c r="C37" s="340" t="s">
        <v>20</v>
      </c>
      <c r="D37" s="239"/>
      <c r="E37" s="340" t="s">
        <v>20</v>
      </c>
      <c r="F37" s="239"/>
      <c r="G37" s="340" t="s">
        <v>20</v>
      </c>
      <c r="H37" s="227"/>
      <c r="I37" s="340" t="s">
        <v>20</v>
      </c>
      <c r="J37" s="239"/>
      <c r="K37" s="340" t="s">
        <v>20</v>
      </c>
      <c r="L37" s="239"/>
      <c r="M37" s="340" t="s">
        <v>20</v>
      </c>
      <c r="N37" s="227"/>
      <c r="O37" s="340" t="s">
        <v>20</v>
      </c>
      <c r="P37" s="239"/>
      <c r="Q37" s="340" t="s">
        <v>20</v>
      </c>
      <c r="R37" s="239"/>
      <c r="S37" s="340" t="s">
        <v>20</v>
      </c>
    </row>
    <row r="38" spans="1:19" ht="10.5" customHeight="1">
      <c r="A38" s="235" t="s">
        <v>169</v>
      </c>
      <c r="C38" s="236">
        <v>138</v>
      </c>
      <c r="D38" s="227"/>
      <c r="E38" s="236">
        <v>103</v>
      </c>
      <c r="F38" s="227"/>
      <c r="G38" s="236">
        <v>35</v>
      </c>
      <c r="H38" s="227"/>
      <c r="I38" s="236">
        <v>136</v>
      </c>
      <c r="J38" s="227"/>
      <c r="K38" s="236">
        <v>103</v>
      </c>
      <c r="L38" s="227"/>
      <c r="M38" s="236">
        <v>33</v>
      </c>
      <c r="N38" s="227"/>
      <c r="O38" s="237">
        <v>98.55072463768117</v>
      </c>
      <c r="P38" s="227"/>
      <c r="Q38" s="237">
        <v>100</v>
      </c>
      <c r="R38" s="227"/>
      <c r="S38" s="237">
        <v>94.28571428571428</v>
      </c>
    </row>
    <row r="39" spans="1:19" ht="10.5" customHeight="1">
      <c r="A39" s="215" t="s">
        <v>170</v>
      </c>
      <c r="C39" s="227">
        <v>109</v>
      </c>
      <c r="D39" s="227"/>
      <c r="E39" s="227">
        <v>80</v>
      </c>
      <c r="F39" s="227"/>
      <c r="G39" s="227">
        <v>29</v>
      </c>
      <c r="H39" s="227"/>
      <c r="I39" s="227">
        <v>100</v>
      </c>
      <c r="J39" s="227"/>
      <c r="K39" s="227">
        <v>77</v>
      </c>
      <c r="L39" s="227"/>
      <c r="M39" s="227">
        <v>23</v>
      </c>
      <c r="N39" s="227"/>
      <c r="O39" s="229">
        <v>91.74311926605505</v>
      </c>
      <c r="P39" s="227"/>
      <c r="Q39" s="393">
        <v>96.25</v>
      </c>
      <c r="R39" s="227"/>
      <c r="S39" s="229">
        <v>79.3103448275862</v>
      </c>
    </row>
    <row r="40" spans="1:19" ht="10.5" customHeight="1">
      <c r="A40" s="215" t="s">
        <v>38</v>
      </c>
      <c r="C40" s="227">
        <v>102</v>
      </c>
      <c r="D40" s="227"/>
      <c r="E40" s="227">
        <v>87</v>
      </c>
      <c r="F40" s="227"/>
      <c r="G40" s="227">
        <v>15</v>
      </c>
      <c r="H40" s="227"/>
      <c r="I40" s="227">
        <v>73</v>
      </c>
      <c r="J40" s="227"/>
      <c r="K40" s="227">
        <v>60</v>
      </c>
      <c r="L40" s="227"/>
      <c r="M40" s="227">
        <v>13</v>
      </c>
      <c r="N40" s="227"/>
      <c r="O40" s="229">
        <v>71.56862745098039</v>
      </c>
      <c r="P40" s="227"/>
      <c r="Q40" s="229">
        <v>68.96551724137932</v>
      </c>
      <c r="R40" s="227"/>
      <c r="S40" s="229">
        <v>86.66666666666667</v>
      </c>
    </row>
    <row r="41" spans="1:19" ht="10.5" customHeight="1">
      <c r="A41" s="215" t="s">
        <v>43</v>
      </c>
      <c r="C41" s="340" t="s">
        <v>20</v>
      </c>
      <c r="D41" s="227"/>
      <c r="E41" s="340" t="s">
        <v>20</v>
      </c>
      <c r="F41" s="227"/>
      <c r="G41" s="340" t="s">
        <v>20</v>
      </c>
      <c r="H41" s="227"/>
      <c r="I41" s="340" t="s">
        <v>20</v>
      </c>
      <c r="J41" s="227"/>
      <c r="K41" s="340" t="s">
        <v>20</v>
      </c>
      <c r="L41" s="227"/>
      <c r="M41" s="340" t="s">
        <v>20</v>
      </c>
      <c r="N41" s="227"/>
      <c r="O41" s="340" t="s">
        <v>20</v>
      </c>
      <c r="P41" s="239"/>
      <c r="Q41" s="340" t="s">
        <v>20</v>
      </c>
      <c r="R41" s="239"/>
      <c r="S41" s="340" t="s">
        <v>20</v>
      </c>
    </row>
    <row r="42" spans="1:19" ht="10.5" customHeight="1">
      <c r="A42" s="215" t="s">
        <v>39</v>
      </c>
      <c r="C42" s="227">
        <v>57</v>
      </c>
      <c r="D42" s="227"/>
      <c r="E42" s="227">
        <v>34</v>
      </c>
      <c r="F42" s="227"/>
      <c r="G42" s="227">
        <v>23</v>
      </c>
      <c r="H42" s="227"/>
      <c r="I42" s="227">
        <v>55</v>
      </c>
      <c r="J42" s="227"/>
      <c r="K42" s="227">
        <v>33</v>
      </c>
      <c r="L42" s="227"/>
      <c r="M42" s="227">
        <v>22</v>
      </c>
      <c r="N42" s="227"/>
      <c r="O42" s="229">
        <v>96.49122807017544</v>
      </c>
      <c r="P42" s="227"/>
      <c r="Q42" s="229">
        <v>97.05882352941177</v>
      </c>
      <c r="R42" s="227"/>
      <c r="S42" s="229">
        <v>95.65217391304348</v>
      </c>
    </row>
    <row r="43" spans="1:19" ht="10.5" customHeight="1">
      <c r="A43" s="235" t="s">
        <v>26</v>
      </c>
      <c r="C43" s="236">
        <v>61</v>
      </c>
      <c r="D43" s="227"/>
      <c r="E43" s="236">
        <v>54</v>
      </c>
      <c r="F43" s="227"/>
      <c r="G43" s="236">
        <v>7</v>
      </c>
      <c r="H43" s="227"/>
      <c r="I43" s="236">
        <v>43</v>
      </c>
      <c r="J43" s="227"/>
      <c r="K43" s="236">
        <v>38</v>
      </c>
      <c r="L43" s="227"/>
      <c r="M43" s="236">
        <v>5</v>
      </c>
      <c r="N43" s="227"/>
      <c r="O43" s="237">
        <v>70.49180327868852</v>
      </c>
      <c r="P43" s="227"/>
      <c r="Q43" s="237">
        <v>70.37037037037037</v>
      </c>
      <c r="R43" s="227"/>
      <c r="S43" s="237">
        <v>71.42857142857143</v>
      </c>
    </row>
    <row r="44" spans="1:19" ht="10.5" customHeight="1">
      <c r="A44" s="215" t="s">
        <v>171</v>
      </c>
      <c r="C44" s="227">
        <v>52</v>
      </c>
      <c r="D44" s="227"/>
      <c r="E44" s="227">
        <v>44</v>
      </c>
      <c r="F44" s="227"/>
      <c r="G44" s="227">
        <v>8</v>
      </c>
      <c r="H44" s="227"/>
      <c r="I44" s="227">
        <v>45</v>
      </c>
      <c r="J44" s="227"/>
      <c r="K44" s="227">
        <v>42</v>
      </c>
      <c r="L44" s="227"/>
      <c r="M44" s="227">
        <v>3</v>
      </c>
      <c r="N44" s="227"/>
      <c r="O44" s="229">
        <v>86.53846153846155</v>
      </c>
      <c r="P44" s="227"/>
      <c r="Q44" s="229">
        <v>95.45454545454545</v>
      </c>
      <c r="R44" s="227"/>
      <c r="S44" s="229">
        <v>37.5</v>
      </c>
    </row>
    <row r="45" spans="1:19" ht="10.5" customHeight="1">
      <c r="A45" s="215" t="s">
        <v>40</v>
      </c>
      <c r="C45" s="227">
        <v>23</v>
      </c>
      <c r="D45" s="227"/>
      <c r="E45" s="227">
        <v>19</v>
      </c>
      <c r="F45" s="227"/>
      <c r="G45" s="227">
        <v>4</v>
      </c>
      <c r="H45" s="227"/>
      <c r="I45" s="227">
        <v>15</v>
      </c>
      <c r="J45" s="227"/>
      <c r="K45" s="227">
        <v>14</v>
      </c>
      <c r="L45" s="227"/>
      <c r="M45" s="227">
        <v>1</v>
      </c>
      <c r="N45" s="227"/>
      <c r="O45" s="229">
        <v>65.21739130434783</v>
      </c>
      <c r="P45" s="227"/>
      <c r="Q45" s="229">
        <v>73.68421052631578</v>
      </c>
      <c r="R45" s="227"/>
      <c r="S45" s="229">
        <v>25</v>
      </c>
    </row>
    <row r="46" spans="1:19" ht="10.5" customHeight="1">
      <c r="A46" s="215" t="s">
        <v>172</v>
      </c>
      <c r="C46" s="227">
        <v>65</v>
      </c>
      <c r="D46" s="227"/>
      <c r="E46" s="227">
        <v>62</v>
      </c>
      <c r="F46" s="227"/>
      <c r="G46" s="227">
        <v>3</v>
      </c>
      <c r="H46" s="227"/>
      <c r="I46" s="227">
        <v>59</v>
      </c>
      <c r="J46" s="227"/>
      <c r="K46" s="227">
        <v>57</v>
      </c>
      <c r="L46" s="227"/>
      <c r="M46" s="227">
        <v>2</v>
      </c>
      <c r="N46" s="227"/>
      <c r="O46" s="229">
        <v>90.76923076923077</v>
      </c>
      <c r="P46" s="227"/>
      <c r="Q46" s="229">
        <v>91.93548387096774</v>
      </c>
      <c r="R46" s="227"/>
      <c r="S46" s="229">
        <v>66.66666666666666</v>
      </c>
    </row>
    <row r="47" spans="1:19" ht="10.5" customHeight="1">
      <c r="A47" s="215" t="s">
        <v>41</v>
      </c>
      <c r="C47" s="227">
        <v>104</v>
      </c>
      <c r="D47" s="227"/>
      <c r="E47" s="227">
        <v>65</v>
      </c>
      <c r="F47" s="227"/>
      <c r="G47" s="227">
        <v>39</v>
      </c>
      <c r="H47" s="227"/>
      <c r="I47" s="227">
        <v>74</v>
      </c>
      <c r="J47" s="227"/>
      <c r="K47" s="227">
        <v>47</v>
      </c>
      <c r="L47" s="227"/>
      <c r="M47" s="227">
        <v>27</v>
      </c>
      <c r="N47" s="227"/>
      <c r="O47" s="229">
        <v>71.15384615384616</v>
      </c>
      <c r="P47" s="227"/>
      <c r="Q47" s="229">
        <v>72.3076923076923</v>
      </c>
      <c r="R47" s="227"/>
      <c r="S47" s="229">
        <v>69.23076923076923</v>
      </c>
    </row>
    <row r="48" spans="1:19" ht="10.5" customHeight="1">
      <c r="A48" s="235" t="s">
        <v>173</v>
      </c>
      <c r="C48" s="236">
        <v>38</v>
      </c>
      <c r="D48" s="227"/>
      <c r="E48" s="236">
        <v>24</v>
      </c>
      <c r="F48" s="227"/>
      <c r="G48" s="236">
        <v>14</v>
      </c>
      <c r="H48" s="227"/>
      <c r="I48" s="236">
        <v>37</v>
      </c>
      <c r="J48" s="227"/>
      <c r="K48" s="236">
        <v>24</v>
      </c>
      <c r="L48" s="227"/>
      <c r="M48" s="236">
        <v>13</v>
      </c>
      <c r="N48" s="227"/>
      <c r="O48" s="237">
        <v>97.36842105263158</v>
      </c>
      <c r="P48" s="227"/>
      <c r="Q48" s="237">
        <v>100</v>
      </c>
      <c r="R48" s="227"/>
      <c r="S48" s="237">
        <v>92.85714285714286</v>
      </c>
    </row>
    <row r="49" spans="1:19" ht="10.5" customHeight="1">
      <c r="A49" s="215" t="s">
        <v>42</v>
      </c>
      <c r="C49" s="227">
        <v>143</v>
      </c>
      <c r="D49" s="227"/>
      <c r="E49" s="227">
        <v>99</v>
      </c>
      <c r="F49" s="227"/>
      <c r="G49" s="227">
        <v>44</v>
      </c>
      <c r="H49" s="227"/>
      <c r="I49" s="227">
        <v>131</v>
      </c>
      <c r="J49" s="227"/>
      <c r="K49" s="227">
        <v>91</v>
      </c>
      <c r="L49" s="227"/>
      <c r="M49" s="227">
        <v>40</v>
      </c>
      <c r="N49" s="227"/>
      <c r="O49" s="229">
        <v>91.6083916083916</v>
      </c>
      <c r="P49" s="227"/>
      <c r="Q49" s="229">
        <v>91.91919191919192</v>
      </c>
      <c r="R49" s="227"/>
      <c r="S49" s="229">
        <v>90.9090909090909</v>
      </c>
    </row>
    <row r="50" spans="1:19" ht="10.5" customHeight="1">
      <c r="A50" s="215" t="s">
        <v>174</v>
      </c>
      <c r="C50" s="227">
        <v>70</v>
      </c>
      <c r="D50" s="227"/>
      <c r="E50" s="227">
        <v>42</v>
      </c>
      <c r="F50" s="227"/>
      <c r="G50" s="227">
        <v>28</v>
      </c>
      <c r="H50" s="227"/>
      <c r="I50" s="227">
        <v>61</v>
      </c>
      <c r="J50" s="227"/>
      <c r="K50" s="227">
        <v>38</v>
      </c>
      <c r="L50" s="227"/>
      <c r="M50" s="227">
        <v>23</v>
      </c>
      <c r="N50" s="227"/>
      <c r="O50" s="229">
        <v>87.14285714285714</v>
      </c>
      <c r="P50" s="227"/>
      <c r="Q50" s="229">
        <v>90.47619047619048</v>
      </c>
      <c r="R50" s="227"/>
      <c r="S50" s="229">
        <v>82.14285714285714</v>
      </c>
    </row>
    <row r="51" spans="1:19" ht="10.5" customHeight="1">
      <c r="A51" s="215" t="s">
        <v>175</v>
      </c>
      <c r="C51" s="227">
        <v>111</v>
      </c>
      <c r="D51" s="227"/>
      <c r="E51" s="227">
        <v>84</v>
      </c>
      <c r="F51" s="227"/>
      <c r="G51" s="227">
        <v>27</v>
      </c>
      <c r="H51" s="227"/>
      <c r="I51" s="227">
        <v>85</v>
      </c>
      <c r="J51" s="227"/>
      <c r="K51" s="227">
        <v>65</v>
      </c>
      <c r="L51" s="227"/>
      <c r="M51" s="227">
        <v>20</v>
      </c>
      <c r="N51" s="227"/>
      <c r="O51" s="229">
        <v>76.57657657657657</v>
      </c>
      <c r="P51" s="227"/>
      <c r="Q51" s="229">
        <v>77.38095238095238</v>
      </c>
      <c r="R51" s="227"/>
      <c r="S51" s="229">
        <v>74.07407407407408</v>
      </c>
    </row>
    <row r="52" spans="1:19" ht="10.5" customHeight="1">
      <c r="A52" s="215" t="s">
        <v>176</v>
      </c>
      <c r="C52" s="227">
        <v>143</v>
      </c>
      <c r="D52" s="227"/>
      <c r="E52" s="227">
        <v>111</v>
      </c>
      <c r="F52" s="227"/>
      <c r="G52" s="227">
        <v>32</v>
      </c>
      <c r="H52" s="227"/>
      <c r="I52" s="227">
        <v>133</v>
      </c>
      <c r="J52" s="227"/>
      <c r="K52" s="227">
        <v>108</v>
      </c>
      <c r="L52" s="227"/>
      <c r="M52" s="227">
        <v>25</v>
      </c>
      <c r="N52" s="227"/>
      <c r="O52" s="229">
        <v>93.00699300699301</v>
      </c>
      <c r="P52" s="227"/>
      <c r="Q52" s="229">
        <v>97.2972972972973</v>
      </c>
      <c r="R52" s="227"/>
      <c r="S52" s="229">
        <v>78.125</v>
      </c>
    </row>
    <row r="53" spans="1:19" ht="10.5" customHeight="1">
      <c r="A53" s="235" t="s">
        <v>177</v>
      </c>
      <c r="B53" s="323"/>
      <c r="C53" s="236">
        <v>22</v>
      </c>
      <c r="D53" s="236"/>
      <c r="E53" s="236">
        <v>4</v>
      </c>
      <c r="F53" s="236"/>
      <c r="G53" s="236">
        <v>18</v>
      </c>
      <c r="H53" s="236"/>
      <c r="I53" s="236">
        <v>9</v>
      </c>
      <c r="J53" s="236"/>
      <c r="K53" s="236">
        <v>1</v>
      </c>
      <c r="L53" s="236"/>
      <c r="M53" s="236">
        <v>8</v>
      </c>
      <c r="N53" s="236"/>
      <c r="O53" s="237">
        <v>40.909090909090914</v>
      </c>
      <c r="P53" s="236"/>
      <c r="Q53" s="237">
        <v>25</v>
      </c>
      <c r="R53" s="236"/>
      <c r="S53" s="237">
        <v>44.44444444444444</v>
      </c>
    </row>
    <row r="54" spans="1:19" ht="9.75" customHeight="1">
      <c r="A54" s="327"/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85"/>
      <c r="P54" s="367"/>
      <c r="Q54" s="385"/>
      <c r="R54" s="367"/>
      <c r="S54" s="385"/>
    </row>
  </sheetData>
  <printOptions/>
  <pageMargins left="0.984251968503937" right="0.5905511811023623" top="1.5748031496062993" bottom="0.5511811023622047" header="0" footer="0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1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0.7109375" style="290" customWidth="1"/>
    <col min="2" max="2" width="0.85546875" style="290" customWidth="1"/>
    <col min="3" max="3" width="6.28125" style="290" customWidth="1"/>
    <col min="4" max="4" width="0.85546875" style="290" customWidth="1"/>
    <col min="5" max="5" width="6.28125" style="290" customWidth="1"/>
    <col min="6" max="6" width="0.85546875" style="290" customWidth="1"/>
    <col min="7" max="7" width="6.421875" style="290" customWidth="1"/>
    <col min="8" max="8" width="0.85546875" style="290" customWidth="1"/>
    <col min="9" max="9" width="6.28125" style="290" customWidth="1"/>
    <col min="10" max="10" width="0.85546875" style="290" customWidth="1"/>
    <col min="11" max="11" width="6.28125" style="290" customWidth="1"/>
    <col min="12" max="12" width="0.85546875" style="290" customWidth="1"/>
    <col min="13" max="13" width="6.421875" style="290" customWidth="1"/>
    <col min="14" max="14" width="0.85546875" style="290" customWidth="1"/>
    <col min="15" max="15" width="6.28125" style="329" customWidth="1"/>
    <col min="16" max="16" width="0.85546875" style="290" customWidth="1"/>
    <col min="17" max="17" width="6.28125" style="329" customWidth="1"/>
    <col min="18" max="18" width="0.85546875" style="290" customWidth="1"/>
    <col min="19" max="19" width="6.421875" style="329" customWidth="1"/>
    <col min="20" max="20" width="0.85546875" style="290" customWidth="1"/>
    <col min="21" max="21" width="7.7109375" style="290" customWidth="1"/>
    <col min="22" max="16384" width="11.421875" style="290" customWidth="1"/>
  </cols>
  <sheetData>
    <row r="1" spans="1:76" s="332" customFormat="1" ht="17.25" customHeight="1">
      <c r="A1" s="19" t="s">
        <v>220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94"/>
      <c r="P1" s="394"/>
      <c r="Q1" s="394"/>
      <c r="R1" s="394"/>
      <c r="S1" s="394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330"/>
      <c r="AY1" s="330"/>
      <c r="AZ1" s="330"/>
      <c r="BA1" s="330"/>
      <c r="BB1" s="330"/>
      <c r="BC1" s="330"/>
      <c r="BD1" s="330"/>
      <c r="BE1" s="330"/>
      <c r="BF1" s="330"/>
      <c r="BG1" s="330"/>
      <c r="BH1" s="330"/>
      <c r="BI1" s="330"/>
      <c r="BJ1" s="330"/>
      <c r="BK1" s="330"/>
      <c r="BL1" s="330"/>
      <c r="BM1" s="330"/>
      <c r="BN1" s="330"/>
      <c r="BO1" s="330"/>
      <c r="BP1" s="330"/>
      <c r="BQ1" s="330"/>
      <c r="BR1" s="330"/>
      <c r="BS1" s="330"/>
      <c r="BT1" s="330"/>
      <c r="BU1" s="330"/>
      <c r="BV1" s="330"/>
      <c r="BW1" s="330"/>
      <c r="BX1" s="330"/>
    </row>
    <row r="2" spans="1:76" s="332" customFormat="1" ht="17.25" customHeight="1">
      <c r="A2" s="19" t="s">
        <v>209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94"/>
      <c r="P2" s="394"/>
      <c r="Q2" s="394"/>
      <c r="R2" s="394"/>
      <c r="S2" s="394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0"/>
      <c r="BL2" s="330"/>
      <c r="BM2" s="330"/>
      <c r="BN2" s="330"/>
      <c r="BO2" s="330"/>
      <c r="BP2" s="330"/>
      <c r="BQ2" s="330"/>
      <c r="BR2" s="330"/>
      <c r="BS2" s="330"/>
      <c r="BT2" s="330"/>
      <c r="BU2" s="330"/>
      <c r="BV2" s="330"/>
      <c r="BW2" s="330"/>
      <c r="BX2" s="330"/>
    </row>
    <row r="3" spans="1:76" s="332" customFormat="1" ht="17.25" customHeight="1">
      <c r="A3" s="19" t="s">
        <v>210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94"/>
      <c r="P3" s="394"/>
      <c r="Q3" s="394"/>
      <c r="R3" s="394"/>
      <c r="S3" s="394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30"/>
      <c r="BF3" s="330"/>
      <c r="BG3" s="330"/>
      <c r="BH3" s="330"/>
      <c r="BI3" s="330"/>
      <c r="BJ3" s="330"/>
      <c r="BK3" s="330"/>
      <c r="BL3" s="330"/>
      <c r="BM3" s="330"/>
      <c r="BN3" s="330"/>
      <c r="BO3" s="330"/>
      <c r="BP3" s="330"/>
      <c r="BQ3" s="330"/>
      <c r="BR3" s="330"/>
      <c r="BS3" s="330"/>
      <c r="BT3" s="330"/>
      <c r="BU3" s="330"/>
      <c r="BV3" s="330"/>
      <c r="BW3" s="330"/>
      <c r="BX3" s="330"/>
    </row>
    <row r="4" spans="1:20" ht="15.75" customHeight="1" thickBot="1">
      <c r="A4" s="346" t="s">
        <v>73</v>
      </c>
      <c r="T4" s="367"/>
    </row>
    <row r="5" spans="1:20" ht="10.5" customHeight="1">
      <c r="A5" s="395" t="s">
        <v>24</v>
      </c>
      <c r="B5" s="395"/>
      <c r="C5" s="396" t="s">
        <v>187</v>
      </c>
      <c r="D5" s="397"/>
      <c r="E5" s="397"/>
      <c r="F5" s="397"/>
      <c r="G5" s="397"/>
      <c r="H5" s="397"/>
      <c r="I5" s="396" t="s">
        <v>188</v>
      </c>
      <c r="J5" s="397"/>
      <c r="K5" s="397"/>
      <c r="L5" s="397"/>
      <c r="M5" s="397"/>
      <c r="N5" s="395"/>
      <c r="O5" s="398" t="s">
        <v>197</v>
      </c>
      <c r="P5" s="397"/>
      <c r="Q5" s="399"/>
      <c r="R5" s="397"/>
      <c r="S5" s="399"/>
      <c r="T5" s="400"/>
    </row>
    <row r="6" spans="1:20" ht="10.5" customHeight="1">
      <c r="A6" s="227"/>
      <c r="B6" s="227"/>
      <c r="C6" s="401" t="s">
        <v>23</v>
      </c>
      <c r="D6" s="402"/>
      <c r="E6" s="401" t="s">
        <v>122</v>
      </c>
      <c r="F6" s="402"/>
      <c r="G6" s="401" t="s">
        <v>146</v>
      </c>
      <c r="H6" s="243"/>
      <c r="I6" s="401" t="s">
        <v>23</v>
      </c>
      <c r="J6" s="403"/>
      <c r="K6" s="401" t="s">
        <v>122</v>
      </c>
      <c r="L6" s="403"/>
      <c r="M6" s="401" t="s">
        <v>146</v>
      </c>
      <c r="N6" s="404"/>
      <c r="O6" s="405" t="s">
        <v>23</v>
      </c>
      <c r="P6" s="403"/>
      <c r="Q6" s="405" t="s">
        <v>122</v>
      </c>
      <c r="R6" s="403"/>
      <c r="S6" s="405" t="s">
        <v>146</v>
      </c>
      <c r="T6" s="406"/>
    </row>
    <row r="7" spans="1:20" ht="10.5" customHeight="1">
      <c r="A7" s="227"/>
      <c r="B7" s="227"/>
      <c r="C7" s="227"/>
      <c r="D7" s="227"/>
      <c r="E7" s="227"/>
      <c r="F7" s="227"/>
      <c r="G7" s="407" t="s">
        <v>148</v>
      </c>
      <c r="H7" s="233"/>
      <c r="I7" s="407"/>
      <c r="J7" s="233"/>
      <c r="K7" s="233"/>
      <c r="L7" s="408"/>
      <c r="M7" s="407" t="s">
        <v>148</v>
      </c>
      <c r="N7" s="408"/>
      <c r="O7" s="233"/>
      <c r="P7" s="233"/>
      <c r="Q7" s="233"/>
      <c r="R7" s="408"/>
      <c r="S7" s="409" t="s">
        <v>148</v>
      </c>
      <c r="T7" s="406"/>
    </row>
    <row r="8" spans="1:19" ht="11.25" customHeight="1">
      <c r="A8" s="60" t="s">
        <v>19</v>
      </c>
      <c r="C8" s="226">
        <v>2654</v>
      </c>
      <c r="D8" s="227"/>
      <c r="E8" s="410">
        <v>2045</v>
      </c>
      <c r="F8" s="411"/>
      <c r="G8" s="410">
        <v>609</v>
      </c>
      <c r="H8" s="227"/>
      <c r="I8" s="226">
        <v>2208</v>
      </c>
      <c r="J8" s="227"/>
      <c r="K8" s="410">
        <v>1781</v>
      </c>
      <c r="L8" s="411"/>
      <c r="M8" s="410">
        <v>427</v>
      </c>
      <c r="N8" s="227"/>
      <c r="O8" s="228">
        <v>83.19517709118311</v>
      </c>
      <c r="P8" s="227"/>
      <c r="Q8" s="228">
        <v>87.09046454767726</v>
      </c>
      <c r="R8" s="227"/>
      <c r="S8" s="228">
        <v>70.11494252873564</v>
      </c>
    </row>
    <row r="9" spans="1:19" ht="10.5" customHeight="1">
      <c r="A9" s="248" t="s">
        <v>27</v>
      </c>
      <c r="B9" s="320"/>
      <c r="C9" s="243">
        <v>41</v>
      </c>
      <c r="D9" s="243"/>
      <c r="E9" s="412">
        <v>29</v>
      </c>
      <c r="F9" s="412"/>
      <c r="G9" s="412">
        <v>12</v>
      </c>
      <c r="H9" s="243"/>
      <c r="I9" s="243">
        <v>21</v>
      </c>
      <c r="J9" s="243"/>
      <c r="K9" s="412">
        <v>16</v>
      </c>
      <c r="L9" s="412"/>
      <c r="M9" s="412">
        <v>5</v>
      </c>
      <c r="N9" s="243"/>
      <c r="O9" s="303">
        <v>51.21951219512195</v>
      </c>
      <c r="P9" s="243"/>
      <c r="Q9" s="303">
        <v>55.172413793103445</v>
      </c>
      <c r="R9" s="243"/>
      <c r="S9" s="303">
        <v>41.66666666666667</v>
      </c>
    </row>
    <row r="10" spans="1:19" ht="10.5" customHeight="1">
      <c r="A10" s="248" t="s">
        <v>151</v>
      </c>
      <c r="B10" s="320"/>
      <c r="C10" s="243">
        <v>39</v>
      </c>
      <c r="D10" s="243"/>
      <c r="E10" s="412">
        <v>35</v>
      </c>
      <c r="F10" s="412"/>
      <c r="G10" s="412">
        <v>4</v>
      </c>
      <c r="H10" s="243"/>
      <c r="I10" s="243">
        <v>38</v>
      </c>
      <c r="J10" s="243"/>
      <c r="K10" s="412">
        <v>34</v>
      </c>
      <c r="L10" s="412"/>
      <c r="M10" s="412">
        <v>4</v>
      </c>
      <c r="N10" s="243"/>
      <c r="O10" s="303">
        <v>97.43589743589743</v>
      </c>
      <c r="P10" s="243"/>
      <c r="Q10" s="303">
        <v>97.14285714285714</v>
      </c>
      <c r="R10" s="243"/>
      <c r="S10" s="303">
        <v>100</v>
      </c>
    </row>
    <row r="11" spans="1:19" ht="10.5" customHeight="1">
      <c r="A11" s="248" t="s">
        <v>28</v>
      </c>
      <c r="B11" s="320"/>
      <c r="C11" s="243">
        <v>27</v>
      </c>
      <c r="D11" s="243"/>
      <c r="E11" s="412">
        <v>19</v>
      </c>
      <c r="F11" s="412"/>
      <c r="G11" s="412">
        <v>8</v>
      </c>
      <c r="H11" s="243"/>
      <c r="I11" s="243">
        <v>18</v>
      </c>
      <c r="J11" s="243"/>
      <c r="K11" s="412">
        <v>13</v>
      </c>
      <c r="L11" s="412"/>
      <c r="M11" s="412">
        <v>5</v>
      </c>
      <c r="N11" s="243"/>
      <c r="O11" s="303">
        <v>66.66666666666666</v>
      </c>
      <c r="P11" s="243"/>
      <c r="Q11" s="303">
        <v>68.42105263157895</v>
      </c>
      <c r="R11" s="243"/>
      <c r="S11" s="303">
        <v>62.5</v>
      </c>
    </row>
    <row r="12" spans="1:19" ht="10.5" customHeight="1">
      <c r="A12" s="248" t="s">
        <v>29</v>
      </c>
      <c r="B12" s="320"/>
      <c r="C12" s="243">
        <v>76</v>
      </c>
      <c r="D12" s="243"/>
      <c r="E12" s="412">
        <v>73</v>
      </c>
      <c r="F12" s="412"/>
      <c r="G12" s="412">
        <v>3</v>
      </c>
      <c r="H12" s="243"/>
      <c r="I12" s="243">
        <v>70</v>
      </c>
      <c r="J12" s="243"/>
      <c r="K12" s="412">
        <v>69</v>
      </c>
      <c r="L12" s="412"/>
      <c r="M12" s="412">
        <v>1</v>
      </c>
      <c r="N12" s="243"/>
      <c r="O12" s="303">
        <v>92.10526315789474</v>
      </c>
      <c r="P12" s="243"/>
      <c r="Q12" s="303">
        <v>94.52054794520548</v>
      </c>
      <c r="R12" s="243"/>
      <c r="S12" s="303">
        <v>33.33333333333333</v>
      </c>
    </row>
    <row r="13" spans="1:19" ht="10.5" customHeight="1">
      <c r="A13" s="250" t="s">
        <v>152</v>
      </c>
      <c r="B13" s="320"/>
      <c r="C13" s="251">
        <v>58</v>
      </c>
      <c r="D13" s="243"/>
      <c r="E13" s="413">
        <v>40</v>
      </c>
      <c r="F13" s="412"/>
      <c r="G13" s="413">
        <v>18</v>
      </c>
      <c r="H13" s="243"/>
      <c r="I13" s="251">
        <v>44</v>
      </c>
      <c r="J13" s="243"/>
      <c r="K13" s="413">
        <v>33</v>
      </c>
      <c r="L13" s="412"/>
      <c r="M13" s="413">
        <v>11</v>
      </c>
      <c r="N13" s="243"/>
      <c r="O13" s="382">
        <v>75.86206896551724</v>
      </c>
      <c r="P13" s="243"/>
      <c r="Q13" s="382">
        <v>82.5</v>
      </c>
      <c r="R13" s="243"/>
      <c r="S13" s="382">
        <v>61.111111111111114</v>
      </c>
    </row>
    <row r="14" spans="1:19" ht="10.5" customHeight="1">
      <c r="A14" s="248" t="s">
        <v>30</v>
      </c>
      <c r="B14" s="320"/>
      <c r="C14" s="243">
        <v>247</v>
      </c>
      <c r="D14" s="243"/>
      <c r="E14" s="412">
        <v>235</v>
      </c>
      <c r="F14" s="412"/>
      <c r="G14" s="412">
        <v>12</v>
      </c>
      <c r="H14" s="243"/>
      <c r="I14" s="243">
        <v>228</v>
      </c>
      <c r="J14" s="243"/>
      <c r="K14" s="412">
        <v>219</v>
      </c>
      <c r="L14" s="412"/>
      <c r="M14" s="412">
        <v>9</v>
      </c>
      <c r="N14" s="243"/>
      <c r="O14" s="303">
        <v>92.3076923076923</v>
      </c>
      <c r="P14" s="243"/>
      <c r="Q14" s="303">
        <v>93.19148936170212</v>
      </c>
      <c r="R14" s="243"/>
      <c r="S14" s="303">
        <v>75</v>
      </c>
    </row>
    <row r="15" spans="1:19" ht="10.5" customHeight="1">
      <c r="A15" s="248" t="s">
        <v>153</v>
      </c>
      <c r="B15" s="320"/>
      <c r="C15" s="243">
        <v>30</v>
      </c>
      <c r="D15" s="243"/>
      <c r="E15" s="412">
        <v>25</v>
      </c>
      <c r="F15" s="412"/>
      <c r="G15" s="412">
        <v>5</v>
      </c>
      <c r="H15" s="243"/>
      <c r="I15" s="243">
        <v>26</v>
      </c>
      <c r="J15" s="243"/>
      <c r="K15" s="412">
        <v>23</v>
      </c>
      <c r="L15" s="412"/>
      <c r="M15" s="412">
        <v>3</v>
      </c>
      <c r="N15" s="243"/>
      <c r="O15" s="303">
        <v>86.66666666666667</v>
      </c>
      <c r="P15" s="243"/>
      <c r="Q15" s="303">
        <v>92</v>
      </c>
      <c r="R15" s="243"/>
      <c r="S15" s="303">
        <v>60</v>
      </c>
    </row>
    <row r="16" spans="1:19" ht="10.5" customHeight="1">
      <c r="A16" s="248" t="s">
        <v>31</v>
      </c>
      <c r="B16" s="320"/>
      <c r="C16" s="243">
        <v>39</v>
      </c>
      <c r="D16" s="243"/>
      <c r="E16" s="412">
        <v>15</v>
      </c>
      <c r="F16" s="412"/>
      <c r="G16" s="412">
        <v>24</v>
      </c>
      <c r="H16" s="243"/>
      <c r="I16" s="243">
        <v>30</v>
      </c>
      <c r="J16" s="243"/>
      <c r="K16" s="412">
        <v>15</v>
      </c>
      <c r="L16" s="412"/>
      <c r="M16" s="412">
        <v>15</v>
      </c>
      <c r="N16" s="243"/>
      <c r="O16" s="303">
        <v>76.92307692307693</v>
      </c>
      <c r="P16" s="243"/>
      <c r="Q16" s="303">
        <v>100</v>
      </c>
      <c r="R16" s="243"/>
      <c r="S16" s="303">
        <v>62.5</v>
      </c>
    </row>
    <row r="17" spans="1:19" ht="10.5" customHeight="1">
      <c r="A17" s="248" t="s">
        <v>32</v>
      </c>
      <c r="B17" s="320"/>
      <c r="C17" s="243">
        <v>43</v>
      </c>
      <c r="D17" s="243"/>
      <c r="E17" s="412">
        <v>34</v>
      </c>
      <c r="F17" s="412"/>
      <c r="G17" s="412">
        <v>9</v>
      </c>
      <c r="H17" s="243"/>
      <c r="I17" s="243">
        <v>40</v>
      </c>
      <c r="J17" s="243"/>
      <c r="K17" s="412">
        <v>33</v>
      </c>
      <c r="L17" s="412"/>
      <c r="M17" s="412">
        <v>7</v>
      </c>
      <c r="N17" s="243"/>
      <c r="O17" s="303">
        <v>93.02325581395348</v>
      </c>
      <c r="P17" s="243"/>
      <c r="Q17" s="303">
        <v>97.05882352941177</v>
      </c>
      <c r="R17" s="243"/>
      <c r="S17" s="303">
        <v>77.77777777777779</v>
      </c>
    </row>
    <row r="18" spans="1:19" ht="10.5" customHeight="1">
      <c r="A18" s="250" t="s">
        <v>154</v>
      </c>
      <c r="B18" s="320"/>
      <c r="C18" s="251">
        <v>47</v>
      </c>
      <c r="D18" s="243"/>
      <c r="E18" s="413">
        <v>37</v>
      </c>
      <c r="F18" s="412"/>
      <c r="G18" s="413">
        <v>10</v>
      </c>
      <c r="H18" s="243"/>
      <c r="I18" s="251">
        <v>39</v>
      </c>
      <c r="J18" s="243"/>
      <c r="K18" s="413">
        <v>33</v>
      </c>
      <c r="L18" s="412"/>
      <c r="M18" s="413">
        <v>6</v>
      </c>
      <c r="N18" s="243"/>
      <c r="O18" s="382">
        <v>82.97872340425532</v>
      </c>
      <c r="P18" s="243"/>
      <c r="Q18" s="382">
        <v>89.1891891891892</v>
      </c>
      <c r="R18" s="243"/>
      <c r="S18" s="382">
        <v>60</v>
      </c>
    </row>
    <row r="19" spans="1:19" ht="10.5" customHeight="1">
      <c r="A19" s="248" t="s">
        <v>155</v>
      </c>
      <c r="B19" s="320"/>
      <c r="C19" s="243">
        <v>160</v>
      </c>
      <c r="D19" s="243"/>
      <c r="E19" s="412">
        <v>114</v>
      </c>
      <c r="F19" s="412"/>
      <c r="G19" s="412">
        <v>46</v>
      </c>
      <c r="H19" s="243"/>
      <c r="I19" s="243">
        <v>141</v>
      </c>
      <c r="J19" s="243"/>
      <c r="K19" s="412">
        <v>104</v>
      </c>
      <c r="L19" s="412"/>
      <c r="M19" s="412">
        <v>37</v>
      </c>
      <c r="N19" s="243"/>
      <c r="O19" s="303">
        <v>88.125</v>
      </c>
      <c r="P19" s="243"/>
      <c r="Q19" s="303">
        <v>91.22807017543859</v>
      </c>
      <c r="R19" s="243"/>
      <c r="S19" s="303">
        <v>80.43478260869566</v>
      </c>
    </row>
    <row r="20" spans="1:19" ht="10.5" customHeight="1">
      <c r="A20" s="248" t="s">
        <v>33</v>
      </c>
      <c r="B20" s="320"/>
      <c r="C20" s="243">
        <v>115</v>
      </c>
      <c r="D20" s="243"/>
      <c r="E20" s="412">
        <v>87</v>
      </c>
      <c r="F20" s="412"/>
      <c r="G20" s="412">
        <v>28</v>
      </c>
      <c r="H20" s="243"/>
      <c r="I20" s="243">
        <v>92</v>
      </c>
      <c r="J20" s="243"/>
      <c r="K20" s="412">
        <v>72</v>
      </c>
      <c r="L20" s="412"/>
      <c r="M20" s="412">
        <v>20</v>
      </c>
      <c r="N20" s="243"/>
      <c r="O20" s="303">
        <v>80</v>
      </c>
      <c r="P20" s="243"/>
      <c r="Q20" s="303">
        <v>82.75862068965517</v>
      </c>
      <c r="R20" s="243"/>
      <c r="S20" s="303">
        <v>71.42857142857143</v>
      </c>
    </row>
    <row r="21" spans="1:19" ht="10.5" customHeight="1">
      <c r="A21" s="248" t="s">
        <v>156</v>
      </c>
      <c r="B21" s="320"/>
      <c r="C21" s="243">
        <v>56</v>
      </c>
      <c r="D21" s="243"/>
      <c r="E21" s="412">
        <v>50</v>
      </c>
      <c r="F21" s="412"/>
      <c r="G21" s="412">
        <v>6</v>
      </c>
      <c r="H21" s="243"/>
      <c r="I21" s="243">
        <v>30</v>
      </c>
      <c r="J21" s="243"/>
      <c r="K21" s="412">
        <v>29</v>
      </c>
      <c r="L21" s="412"/>
      <c r="M21" s="412">
        <v>1</v>
      </c>
      <c r="N21" s="243"/>
      <c r="O21" s="303">
        <v>53.57142857142857</v>
      </c>
      <c r="P21" s="243"/>
      <c r="Q21" s="303">
        <v>58</v>
      </c>
      <c r="R21" s="243"/>
      <c r="S21" s="303">
        <v>16.666666666666664</v>
      </c>
    </row>
    <row r="22" spans="1:19" ht="10.5" customHeight="1">
      <c r="A22" s="248" t="s">
        <v>35</v>
      </c>
      <c r="B22" s="320"/>
      <c r="C22" s="243">
        <v>59</v>
      </c>
      <c r="D22" s="243"/>
      <c r="E22" s="412">
        <v>44</v>
      </c>
      <c r="F22" s="412"/>
      <c r="G22" s="412">
        <v>15</v>
      </c>
      <c r="H22" s="243"/>
      <c r="I22" s="243">
        <v>44</v>
      </c>
      <c r="J22" s="243"/>
      <c r="K22" s="412">
        <v>36</v>
      </c>
      <c r="L22" s="412"/>
      <c r="M22" s="412">
        <v>8</v>
      </c>
      <c r="N22" s="243"/>
      <c r="O22" s="303">
        <v>74.57627118644068</v>
      </c>
      <c r="P22" s="243"/>
      <c r="Q22" s="303">
        <v>81.81818181818183</v>
      </c>
      <c r="R22" s="243"/>
      <c r="S22" s="303">
        <v>53.333333333333336</v>
      </c>
    </row>
    <row r="23" spans="1:19" ht="10.5" customHeight="1">
      <c r="A23" s="250" t="s">
        <v>157</v>
      </c>
      <c r="B23" s="320"/>
      <c r="C23" s="251">
        <v>59</v>
      </c>
      <c r="D23" s="243"/>
      <c r="E23" s="413">
        <v>54</v>
      </c>
      <c r="F23" s="412"/>
      <c r="G23" s="413">
        <v>5</v>
      </c>
      <c r="H23" s="243"/>
      <c r="I23" s="251">
        <v>40</v>
      </c>
      <c r="J23" s="243"/>
      <c r="K23" s="413">
        <v>38</v>
      </c>
      <c r="L23" s="412"/>
      <c r="M23" s="413">
        <v>2</v>
      </c>
      <c r="N23" s="243"/>
      <c r="O23" s="382">
        <v>67.79661016949152</v>
      </c>
      <c r="P23" s="243"/>
      <c r="Q23" s="382">
        <v>70.37037037037037</v>
      </c>
      <c r="R23" s="243"/>
      <c r="S23" s="382">
        <v>40</v>
      </c>
    </row>
    <row r="24" spans="1:19" ht="10.5" customHeight="1">
      <c r="A24" s="248" t="s">
        <v>36</v>
      </c>
      <c r="B24" s="320"/>
      <c r="C24" s="243">
        <v>112</v>
      </c>
      <c r="D24" s="243"/>
      <c r="E24" s="412">
        <v>75</v>
      </c>
      <c r="F24" s="412"/>
      <c r="G24" s="412">
        <v>37</v>
      </c>
      <c r="H24" s="243"/>
      <c r="I24" s="243">
        <v>73</v>
      </c>
      <c r="J24" s="243"/>
      <c r="K24" s="412">
        <v>54</v>
      </c>
      <c r="L24" s="412"/>
      <c r="M24" s="412">
        <v>19</v>
      </c>
      <c r="N24" s="243"/>
      <c r="O24" s="303">
        <v>65.17857142857143</v>
      </c>
      <c r="P24" s="243"/>
      <c r="Q24" s="303">
        <v>72</v>
      </c>
      <c r="R24" s="243"/>
      <c r="S24" s="303">
        <v>51.35135135135135</v>
      </c>
    </row>
    <row r="25" spans="1:19" ht="10.5" customHeight="1">
      <c r="A25" s="248" t="s">
        <v>158</v>
      </c>
      <c r="B25" s="320"/>
      <c r="C25" s="243">
        <v>30</v>
      </c>
      <c r="D25" s="243"/>
      <c r="E25" s="412">
        <v>23</v>
      </c>
      <c r="F25" s="412"/>
      <c r="G25" s="412">
        <v>7</v>
      </c>
      <c r="H25" s="243"/>
      <c r="I25" s="243">
        <v>26</v>
      </c>
      <c r="J25" s="243"/>
      <c r="K25" s="412">
        <v>22</v>
      </c>
      <c r="L25" s="412"/>
      <c r="M25" s="412">
        <v>4</v>
      </c>
      <c r="N25" s="243"/>
      <c r="O25" s="303">
        <v>86.66666666666667</v>
      </c>
      <c r="P25" s="243"/>
      <c r="Q25" s="303">
        <v>95.65217391304348</v>
      </c>
      <c r="R25" s="243"/>
      <c r="S25" s="303">
        <v>57.14285714285714</v>
      </c>
    </row>
    <row r="26" spans="1:19" ht="10.5" customHeight="1">
      <c r="A26" s="248" t="s">
        <v>159</v>
      </c>
      <c r="B26" s="320"/>
      <c r="C26" s="243">
        <v>117</v>
      </c>
      <c r="D26" s="243"/>
      <c r="E26" s="412">
        <v>82</v>
      </c>
      <c r="F26" s="412"/>
      <c r="G26" s="412">
        <v>35</v>
      </c>
      <c r="H26" s="243"/>
      <c r="I26" s="243">
        <v>101</v>
      </c>
      <c r="J26" s="243"/>
      <c r="K26" s="412">
        <v>74</v>
      </c>
      <c r="L26" s="412"/>
      <c r="M26" s="412">
        <v>27</v>
      </c>
      <c r="N26" s="243"/>
      <c r="O26" s="303">
        <v>86.32478632478633</v>
      </c>
      <c r="P26" s="243"/>
      <c r="Q26" s="303">
        <v>90.2439024390244</v>
      </c>
      <c r="R26" s="243"/>
      <c r="S26" s="303">
        <v>77.14285714285715</v>
      </c>
    </row>
    <row r="27" spans="1:19" ht="10.5" customHeight="1">
      <c r="A27" s="248" t="s">
        <v>160</v>
      </c>
      <c r="B27" s="320"/>
      <c r="C27" s="243">
        <v>41</v>
      </c>
      <c r="D27" s="243"/>
      <c r="E27" s="412">
        <v>26</v>
      </c>
      <c r="F27" s="412"/>
      <c r="G27" s="412">
        <v>15</v>
      </c>
      <c r="H27" s="243"/>
      <c r="I27" s="243">
        <v>35</v>
      </c>
      <c r="J27" s="243"/>
      <c r="K27" s="412">
        <v>25</v>
      </c>
      <c r="L27" s="412"/>
      <c r="M27" s="412">
        <v>10</v>
      </c>
      <c r="N27" s="243"/>
      <c r="O27" s="303">
        <v>85.36585365853658</v>
      </c>
      <c r="P27" s="243"/>
      <c r="Q27" s="303">
        <v>96.15384615384616</v>
      </c>
      <c r="R27" s="243"/>
      <c r="S27" s="303">
        <v>66.66666666666666</v>
      </c>
    </row>
    <row r="28" spans="1:19" ht="10.5" customHeight="1">
      <c r="A28" s="250" t="s">
        <v>161</v>
      </c>
      <c r="B28" s="320"/>
      <c r="C28" s="251">
        <v>26</v>
      </c>
      <c r="D28" s="243"/>
      <c r="E28" s="413">
        <v>19</v>
      </c>
      <c r="F28" s="412"/>
      <c r="G28" s="413">
        <v>7</v>
      </c>
      <c r="H28" s="243"/>
      <c r="I28" s="251">
        <v>26</v>
      </c>
      <c r="J28" s="243"/>
      <c r="K28" s="413">
        <v>19</v>
      </c>
      <c r="L28" s="412"/>
      <c r="M28" s="413">
        <v>7</v>
      </c>
      <c r="N28" s="243"/>
      <c r="O28" s="382">
        <v>100</v>
      </c>
      <c r="P28" s="243"/>
      <c r="Q28" s="382">
        <v>100</v>
      </c>
      <c r="R28" s="243"/>
      <c r="S28" s="382">
        <v>100</v>
      </c>
    </row>
    <row r="29" spans="1:19" ht="10.5" customHeight="1">
      <c r="A29" s="248" t="s">
        <v>162</v>
      </c>
      <c r="B29" s="320"/>
      <c r="C29" s="243">
        <v>25</v>
      </c>
      <c r="D29" s="243"/>
      <c r="E29" s="412">
        <v>16</v>
      </c>
      <c r="F29" s="412"/>
      <c r="G29" s="412">
        <v>9</v>
      </c>
      <c r="H29" s="243"/>
      <c r="I29" s="243">
        <v>22</v>
      </c>
      <c r="J29" s="243"/>
      <c r="K29" s="412">
        <v>15</v>
      </c>
      <c r="L29" s="412"/>
      <c r="M29" s="412">
        <v>7</v>
      </c>
      <c r="N29" s="243"/>
      <c r="O29" s="303">
        <v>88</v>
      </c>
      <c r="P29" s="243"/>
      <c r="Q29" s="303">
        <v>93.75</v>
      </c>
      <c r="R29" s="243"/>
      <c r="S29" s="303">
        <v>77.77777777777779</v>
      </c>
    </row>
    <row r="30" spans="1:19" ht="10.5" customHeight="1">
      <c r="A30" s="248" t="s">
        <v>163</v>
      </c>
      <c r="B30" s="320"/>
      <c r="C30" s="243">
        <v>48</v>
      </c>
      <c r="D30" s="243"/>
      <c r="E30" s="412">
        <v>42</v>
      </c>
      <c r="F30" s="412"/>
      <c r="G30" s="412">
        <v>6</v>
      </c>
      <c r="H30" s="243"/>
      <c r="I30" s="243">
        <v>45</v>
      </c>
      <c r="J30" s="243"/>
      <c r="K30" s="412">
        <v>41</v>
      </c>
      <c r="L30" s="412"/>
      <c r="M30" s="412">
        <v>4</v>
      </c>
      <c r="N30" s="243"/>
      <c r="O30" s="303">
        <v>93.75</v>
      </c>
      <c r="P30" s="243"/>
      <c r="Q30" s="303">
        <v>97.61904761904762</v>
      </c>
      <c r="R30" s="243"/>
      <c r="S30" s="303">
        <v>66.66666666666666</v>
      </c>
    </row>
    <row r="31" spans="1:19" ht="10.5" customHeight="1">
      <c r="A31" s="248" t="s">
        <v>164</v>
      </c>
      <c r="B31" s="320"/>
      <c r="C31" s="243">
        <v>40</v>
      </c>
      <c r="D31" s="243"/>
      <c r="E31" s="412">
        <v>30</v>
      </c>
      <c r="F31" s="412"/>
      <c r="G31" s="412">
        <v>10</v>
      </c>
      <c r="H31" s="243"/>
      <c r="I31" s="243">
        <v>29</v>
      </c>
      <c r="J31" s="243"/>
      <c r="K31" s="412">
        <v>24</v>
      </c>
      <c r="L31" s="412"/>
      <c r="M31" s="412">
        <v>5</v>
      </c>
      <c r="N31" s="243"/>
      <c r="O31" s="303">
        <v>72.5</v>
      </c>
      <c r="P31" s="243"/>
      <c r="Q31" s="303">
        <v>80</v>
      </c>
      <c r="R31" s="243"/>
      <c r="S31" s="303">
        <v>50</v>
      </c>
    </row>
    <row r="32" spans="1:19" ht="10.5" customHeight="1">
      <c r="A32" s="248" t="s">
        <v>165</v>
      </c>
      <c r="B32" s="320"/>
      <c r="C32" s="243">
        <v>40</v>
      </c>
      <c r="D32" s="243"/>
      <c r="E32" s="412">
        <v>40</v>
      </c>
      <c r="F32" s="412"/>
      <c r="G32" s="414" t="s">
        <v>20</v>
      </c>
      <c r="H32" s="243"/>
      <c r="I32" s="243">
        <v>37</v>
      </c>
      <c r="J32" s="243"/>
      <c r="K32" s="412">
        <v>37</v>
      </c>
      <c r="L32" s="412"/>
      <c r="M32" s="414" t="s">
        <v>20</v>
      </c>
      <c r="N32" s="243"/>
      <c r="O32" s="303">
        <v>92.5</v>
      </c>
      <c r="P32" s="243"/>
      <c r="Q32" s="303">
        <v>92.5</v>
      </c>
      <c r="R32" s="243"/>
      <c r="S32" s="414" t="s">
        <v>20</v>
      </c>
    </row>
    <row r="33" spans="1:19" ht="10.5" customHeight="1">
      <c r="A33" s="250" t="s">
        <v>166</v>
      </c>
      <c r="B33" s="320"/>
      <c r="C33" s="251">
        <v>63</v>
      </c>
      <c r="D33" s="243"/>
      <c r="E33" s="413">
        <v>45</v>
      </c>
      <c r="F33" s="412"/>
      <c r="G33" s="413">
        <v>18</v>
      </c>
      <c r="H33" s="243"/>
      <c r="I33" s="251">
        <v>57</v>
      </c>
      <c r="J33" s="243"/>
      <c r="K33" s="413">
        <v>41</v>
      </c>
      <c r="L33" s="412"/>
      <c r="M33" s="413">
        <v>16</v>
      </c>
      <c r="N33" s="243"/>
      <c r="O33" s="382">
        <v>90.47619047619048</v>
      </c>
      <c r="P33" s="243"/>
      <c r="Q33" s="382">
        <v>91.11111111111111</v>
      </c>
      <c r="R33" s="243"/>
      <c r="S33" s="382">
        <v>88.88888888888889</v>
      </c>
    </row>
    <row r="34" spans="1:19" ht="10.5" customHeight="1">
      <c r="A34" s="248" t="s">
        <v>167</v>
      </c>
      <c r="B34" s="320"/>
      <c r="C34" s="243">
        <v>27</v>
      </c>
      <c r="D34" s="243"/>
      <c r="E34" s="412">
        <v>23</v>
      </c>
      <c r="F34" s="412"/>
      <c r="G34" s="412">
        <v>4</v>
      </c>
      <c r="H34" s="243"/>
      <c r="I34" s="243">
        <v>27</v>
      </c>
      <c r="J34" s="243"/>
      <c r="K34" s="412">
        <v>23</v>
      </c>
      <c r="L34" s="412"/>
      <c r="M34" s="412">
        <v>4</v>
      </c>
      <c r="N34" s="243"/>
      <c r="O34" s="303">
        <v>100</v>
      </c>
      <c r="P34" s="243"/>
      <c r="Q34" s="303">
        <v>100</v>
      </c>
      <c r="R34" s="243"/>
      <c r="S34" s="303">
        <v>100</v>
      </c>
    </row>
    <row r="35" spans="1:19" ht="10.5" customHeight="1">
      <c r="A35" s="248" t="s">
        <v>25</v>
      </c>
      <c r="B35" s="320"/>
      <c r="C35" s="243">
        <v>57</v>
      </c>
      <c r="D35" s="243"/>
      <c r="E35" s="412">
        <v>43</v>
      </c>
      <c r="F35" s="412"/>
      <c r="G35" s="412">
        <v>14</v>
      </c>
      <c r="H35" s="243"/>
      <c r="I35" s="243">
        <v>45</v>
      </c>
      <c r="J35" s="243"/>
      <c r="K35" s="412">
        <v>39</v>
      </c>
      <c r="L35" s="412"/>
      <c r="M35" s="412">
        <v>6</v>
      </c>
      <c r="N35" s="243"/>
      <c r="O35" s="303">
        <v>78.94736842105263</v>
      </c>
      <c r="P35" s="243"/>
      <c r="Q35" s="303">
        <v>90.69767441860465</v>
      </c>
      <c r="R35" s="243"/>
      <c r="S35" s="303">
        <v>42.857142857142854</v>
      </c>
    </row>
    <row r="36" spans="1:19" ht="10.5" customHeight="1">
      <c r="A36" s="248" t="s">
        <v>168</v>
      </c>
      <c r="B36" s="320"/>
      <c r="C36" s="243">
        <v>72</v>
      </c>
      <c r="D36" s="243"/>
      <c r="E36" s="412">
        <v>50</v>
      </c>
      <c r="F36" s="412"/>
      <c r="G36" s="412">
        <v>22</v>
      </c>
      <c r="H36" s="243"/>
      <c r="I36" s="243">
        <v>49</v>
      </c>
      <c r="J36" s="243"/>
      <c r="K36" s="412">
        <v>40</v>
      </c>
      <c r="L36" s="412"/>
      <c r="M36" s="412">
        <v>9</v>
      </c>
      <c r="N36" s="243"/>
      <c r="O36" s="303">
        <v>68.05555555555556</v>
      </c>
      <c r="P36" s="243"/>
      <c r="Q36" s="303">
        <v>80</v>
      </c>
      <c r="R36" s="243"/>
      <c r="S36" s="303">
        <v>40.909090909090914</v>
      </c>
    </row>
    <row r="37" spans="1:19" ht="10.5" customHeight="1">
      <c r="A37" s="248" t="s">
        <v>37</v>
      </c>
      <c r="B37" s="320"/>
      <c r="C37" s="414" t="s">
        <v>20</v>
      </c>
      <c r="D37" s="243"/>
      <c r="E37" s="414" t="s">
        <v>20</v>
      </c>
      <c r="F37" s="243"/>
      <c r="G37" s="414" t="s">
        <v>20</v>
      </c>
      <c r="H37" s="243"/>
      <c r="I37" s="414" t="s">
        <v>20</v>
      </c>
      <c r="J37" s="243"/>
      <c r="K37" s="414" t="s">
        <v>20</v>
      </c>
      <c r="L37" s="243"/>
      <c r="M37" s="414" t="s">
        <v>20</v>
      </c>
      <c r="N37" s="243"/>
      <c r="O37" s="414" t="s">
        <v>20</v>
      </c>
      <c r="P37" s="243"/>
      <c r="Q37" s="414" t="s">
        <v>20</v>
      </c>
      <c r="R37" s="243"/>
      <c r="S37" s="414" t="s">
        <v>20</v>
      </c>
    </row>
    <row r="38" spans="1:19" ht="10.5" customHeight="1">
      <c r="A38" s="250" t="s">
        <v>169</v>
      </c>
      <c r="B38" s="320"/>
      <c r="C38" s="251">
        <v>107</v>
      </c>
      <c r="D38" s="243"/>
      <c r="E38" s="413">
        <v>84</v>
      </c>
      <c r="F38" s="412"/>
      <c r="G38" s="413">
        <v>23</v>
      </c>
      <c r="H38" s="243"/>
      <c r="I38" s="251">
        <v>106</v>
      </c>
      <c r="J38" s="243"/>
      <c r="K38" s="413">
        <v>84</v>
      </c>
      <c r="L38" s="412"/>
      <c r="M38" s="413">
        <v>22</v>
      </c>
      <c r="N38" s="243"/>
      <c r="O38" s="382">
        <v>99.06542056074767</v>
      </c>
      <c r="P38" s="243"/>
      <c r="Q38" s="382">
        <v>100</v>
      </c>
      <c r="R38" s="243"/>
      <c r="S38" s="382">
        <v>95.65217391304348</v>
      </c>
    </row>
    <row r="39" spans="1:19" ht="10.5" customHeight="1">
      <c r="A39" s="248" t="s">
        <v>170</v>
      </c>
      <c r="B39" s="320"/>
      <c r="C39" s="243">
        <v>65</v>
      </c>
      <c r="D39" s="243"/>
      <c r="E39" s="412">
        <v>47</v>
      </c>
      <c r="F39" s="412"/>
      <c r="G39" s="412">
        <v>18</v>
      </c>
      <c r="H39" s="243"/>
      <c r="I39" s="243">
        <v>61</v>
      </c>
      <c r="J39" s="243"/>
      <c r="K39" s="412">
        <v>46</v>
      </c>
      <c r="L39" s="412"/>
      <c r="M39" s="412">
        <v>15</v>
      </c>
      <c r="N39" s="243"/>
      <c r="O39" s="303">
        <v>93.84615384615384</v>
      </c>
      <c r="P39" s="243"/>
      <c r="Q39" s="303">
        <v>97.87234042553192</v>
      </c>
      <c r="R39" s="243"/>
      <c r="S39" s="303">
        <v>83.33333333333334</v>
      </c>
    </row>
    <row r="40" spans="1:19" ht="10.5" customHeight="1">
      <c r="A40" s="248" t="s">
        <v>38</v>
      </c>
      <c r="B40" s="320"/>
      <c r="C40" s="243">
        <v>75</v>
      </c>
      <c r="D40" s="243"/>
      <c r="E40" s="412">
        <v>62</v>
      </c>
      <c r="F40" s="412"/>
      <c r="G40" s="412">
        <v>13</v>
      </c>
      <c r="H40" s="243"/>
      <c r="I40" s="243">
        <v>51</v>
      </c>
      <c r="J40" s="243"/>
      <c r="K40" s="412">
        <v>40</v>
      </c>
      <c r="L40" s="412"/>
      <c r="M40" s="412">
        <v>11</v>
      </c>
      <c r="N40" s="243"/>
      <c r="O40" s="303">
        <v>68</v>
      </c>
      <c r="P40" s="243"/>
      <c r="Q40" s="303">
        <v>64.51612903225806</v>
      </c>
      <c r="R40" s="243"/>
      <c r="S40" s="303">
        <v>84.61538461538461</v>
      </c>
    </row>
    <row r="41" spans="1:19" ht="10.5" customHeight="1">
      <c r="A41" s="248" t="s">
        <v>43</v>
      </c>
      <c r="B41" s="320"/>
      <c r="C41" s="414" t="s">
        <v>20</v>
      </c>
      <c r="D41" s="243"/>
      <c r="E41" s="414" t="s">
        <v>20</v>
      </c>
      <c r="F41" s="412"/>
      <c r="G41" s="414" t="s">
        <v>20</v>
      </c>
      <c r="H41" s="243"/>
      <c r="I41" s="414" t="s">
        <v>20</v>
      </c>
      <c r="J41" s="243"/>
      <c r="K41" s="414" t="s">
        <v>20</v>
      </c>
      <c r="L41" s="412"/>
      <c r="M41" s="414" t="s">
        <v>20</v>
      </c>
      <c r="N41" s="243"/>
      <c r="O41" s="414" t="s">
        <v>20</v>
      </c>
      <c r="P41" s="243"/>
      <c r="Q41" s="414" t="s">
        <v>20</v>
      </c>
      <c r="R41" s="243"/>
      <c r="S41" s="414" t="s">
        <v>20</v>
      </c>
    </row>
    <row r="42" spans="1:19" ht="10.5" customHeight="1">
      <c r="A42" s="248" t="s">
        <v>39</v>
      </c>
      <c r="B42" s="320"/>
      <c r="C42" s="243">
        <v>41</v>
      </c>
      <c r="D42" s="243"/>
      <c r="E42" s="412">
        <v>23</v>
      </c>
      <c r="F42" s="412"/>
      <c r="G42" s="412">
        <v>18</v>
      </c>
      <c r="H42" s="243"/>
      <c r="I42" s="243">
        <v>39</v>
      </c>
      <c r="J42" s="243"/>
      <c r="K42" s="412">
        <v>22</v>
      </c>
      <c r="L42" s="412"/>
      <c r="M42" s="412">
        <v>17</v>
      </c>
      <c r="N42" s="243"/>
      <c r="O42" s="303">
        <v>95.1219512195122</v>
      </c>
      <c r="P42" s="243"/>
      <c r="Q42" s="303">
        <v>95.65217391304348</v>
      </c>
      <c r="R42" s="243"/>
      <c r="S42" s="303">
        <v>94.44444444444444</v>
      </c>
    </row>
    <row r="43" spans="1:19" ht="10.5" customHeight="1">
      <c r="A43" s="250" t="s">
        <v>26</v>
      </c>
      <c r="B43" s="320"/>
      <c r="C43" s="251">
        <v>41</v>
      </c>
      <c r="D43" s="243"/>
      <c r="E43" s="413">
        <v>37</v>
      </c>
      <c r="F43" s="412"/>
      <c r="G43" s="413">
        <v>4</v>
      </c>
      <c r="H43" s="243"/>
      <c r="I43" s="251">
        <v>28</v>
      </c>
      <c r="J43" s="243"/>
      <c r="K43" s="413">
        <v>26</v>
      </c>
      <c r="L43" s="412"/>
      <c r="M43" s="413">
        <v>2</v>
      </c>
      <c r="N43" s="243"/>
      <c r="O43" s="382">
        <v>68.29268292682927</v>
      </c>
      <c r="P43" s="243"/>
      <c r="Q43" s="382">
        <v>70.27027027027027</v>
      </c>
      <c r="R43" s="243"/>
      <c r="S43" s="382">
        <v>50</v>
      </c>
    </row>
    <row r="44" spans="1:19" ht="10.5" customHeight="1">
      <c r="A44" s="415" t="s">
        <v>171</v>
      </c>
      <c r="B44" s="320"/>
      <c r="C44" s="243">
        <v>43</v>
      </c>
      <c r="D44" s="243"/>
      <c r="E44" s="412">
        <v>36</v>
      </c>
      <c r="F44" s="412"/>
      <c r="G44" s="412">
        <v>7</v>
      </c>
      <c r="H44" s="243"/>
      <c r="I44" s="243">
        <v>37</v>
      </c>
      <c r="J44" s="243"/>
      <c r="K44" s="412">
        <v>34</v>
      </c>
      <c r="L44" s="412"/>
      <c r="M44" s="412">
        <v>3</v>
      </c>
      <c r="N44" s="243"/>
      <c r="O44" s="303">
        <v>86.04651162790698</v>
      </c>
      <c r="P44" s="243"/>
      <c r="Q44" s="303">
        <v>94.44444444444444</v>
      </c>
      <c r="R44" s="243"/>
      <c r="S44" s="303">
        <v>42.857142857142854</v>
      </c>
    </row>
    <row r="45" spans="1:19" ht="10.5" customHeight="1">
      <c r="A45" s="248" t="s">
        <v>40</v>
      </c>
      <c r="B45" s="320"/>
      <c r="C45" s="243">
        <v>15</v>
      </c>
      <c r="D45" s="243"/>
      <c r="E45" s="412">
        <v>12</v>
      </c>
      <c r="F45" s="412"/>
      <c r="G45" s="412">
        <v>3</v>
      </c>
      <c r="H45" s="243"/>
      <c r="I45" s="243">
        <v>11</v>
      </c>
      <c r="J45" s="243"/>
      <c r="K45" s="412">
        <v>10</v>
      </c>
      <c r="L45" s="412"/>
      <c r="M45" s="412">
        <v>1</v>
      </c>
      <c r="N45" s="243"/>
      <c r="O45" s="303">
        <v>73.33333333333333</v>
      </c>
      <c r="P45" s="243"/>
      <c r="Q45" s="303">
        <v>83.33333333333334</v>
      </c>
      <c r="R45" s="243"/>
      <c r="S45" s="303">
        <v>33.33333333333333</v>
      </c>
    </row>
    <row r="46" spans="1:19" ht="10.5" customHeight="1">
      <c r="A46" s="248" t="s">
        <v>172</v>
      </c>
      <c r="B46" s="320"/>
      <c r="C46" s="243">
        <v>50</v>
      </c>
      <c r="D46" s="243"/>
      <c r="E46" s="412">
        <v>49</v>
      </c>
      <c r="F46" s="412"/>
      <c r="G46" s="412">
        <v>1</v>
      </c>
      <c r="H46" s="243"/>
      <c r="I46" s="243">
        <v>46</v>
      </c>
      <c r="J46" s="243"/>
      <c r="K46" s="412">
        <v>45</v>
      </c>
      <c r="L46" s="412"/>
      <c r="M46" s="412">
        <v>1</v>
      </c>
      <c r="N46" s="243"/>
      <c r="O46" s="303">
        <v>92</v>
      </c>
      <c r="P46" s="243"/>
      <c r="Q46" s="303">
        <v>91.83673469387756</v>
      </c>
      <c r="R46" s="243"/>
      <c r="S46" s="414">
        <v>100</v>
      </c>
    </row>
    <row r="47" spans="1:19" ht="10.5" customHeight="1">
      <c r="A47" s="248" t="s">
        <v>41</v>
      </c>
      <c r="B47" s="320"/>
      <c r="C47" s="243">
        <v>77</v>
      </c>
      <c r="D47" s="243"/>
      <c r="E47" s="412">
        <v>52</v>
      </c>
      <c r="F47" s="412"/>
      <c r="G47" s="412">
        <v>25</v>
      </c>
      <c r="H47" s="243"/>
      <c r="I47" s="243">
        <v>54</v>
      </c>
      <c r="J47" s="243"/>
      <c r="K47" s="412">
        <v>36</v>
      </c>
      <c r="L47" s="412"/>
      <c r="M47" s="412">
        <v>18</v>
      </c>
      <c r="N47" s="243"/>
      <c r="O47" s="303">
        <v>70.12987012987013</v>
      </c>
      <c r="P47" s="243"/>
      <c r="Q47" s="303">
        <v>69.23076923076923</v>
      </c>
      <c r="R47" s="243"/>
      <c r="S47" s="303">
        <v>72</v>
      </c>
    </row>
    <row r="48" spans="1:19" ht="10.5" customHeight="1">
      <c r="A48" s="250" t="s">
        <v>173</v>
      </c>
      <c r="B48" s="416"/>
      <c r="C48" s="251">
        <v>22</v>
      </c>
      <c r="D48" s="243"/>
      <c r="E48" s="413">
        <v>14</v>
      </c>
      <c r="F48" s="412"/>
      <c r="G48" s="413">
        <v>8</v>
      </c>
      <c r="H48" s="243"/>
      <c r="I48" s="251">
        <v>21</v>
      </c>
      <c r="J48" s="243"/>
      <c r="K48" s="413">
        <v>14</v>
      </c>
      <c r="L48" s="412"/>
      <c r="M48" s="413">
        <v>7</v>
      </c>
      <c r="N48" s="243"/>
      <c r="O48" s="382">
        <v>95.45454545454545</v>
      </c>
      <c r="P48" s="243"/>
      <c r="Q48" s="382">
        <v>100</v>
      </c>
      <c r="R48" s="243"/>
      <c r="S48" s="382">
        <v>87.5</v>
      </c>
    </row>
    <row r="49" spans="1:19" ht="10.5" customHeight="1">
      <c r="A49" s="248" t="s">
        <v>42</v>
      </c>
      <c r="B49" s="416"/>
      <c r="C49" s="243">
        <v>80</v>
      </c>
      <c r="D49" s="243"/>
      <c r="E49" s="412">
        <v>53</v>
      </c>
      <c r="F49" s="412"/>
      <c r="G49" s="412">
        <v>27</v>
      </c>
      <c r="H49" s="243"/>
      <c r="I49" s="243">
        <v>74</v>
      </c>
      <c r="J49" s="243"/>
      <c r="K49" s="412">
        <v>50</v>
      </c>
      <c r="L49" s="412"/>
      <c r="M49" s="412">
        <v>24</v>
      </c>
      <c r="N49" s="243"/>
      <c r="O49" s="303">
        <v>92.5</v>
      </c>
      <c r="P49" s="243"/>
      <c r="Q49" s="303">
        <v>94.33962264150944</v>
      </c>
      <c r="R49" s="243"/>
      <c r="S49" s="303">
        <v>88.88888888888889</v>
      </c>
    </row>
    <row r="50" spans="1:19" ht="10.5" customHeight="1">
      <c r="A50" s="248" t="s">
        <v>174</v>
      </c>
      <c r="B50" s="320"/>
      <c r="C50" s="243">
        <v>44</v>
      </c>
      <c r="D50" s="243"/>
      <c r="E50" s="412">
        <v>30</v>
      </c>
      <c r="F50" s="412"/>
      <c r="G50" s="412">
        <v>14</v>
      </c>
      <c r="H50" s="243"/>
      <c r="I50" s="243">
        <v>39</v>
      </c>
      <c r="J50" s="243"/>
      <c r="K50" s="412">
        <v>28</v>
      </c>
      <c r="L50" s="412"/>
      <c r="M50" s="412">
        <v>11</v>
      </c>
      <c r="N50" s="243"/>
      <c r="O50" s="303">
        <v>88.63636363636364</v>
      </c>
      <c r="P50" s="243"/>
      <c r="Q50" s="303">
        <v>93.33333333333333</v>
      </c>
      <c r="R50" s="243"/>
      <c r="S50" s="303">
        <v>78.57142857142857</v>
      </c>
    </row>
    <row r="51" spans="1:19" ht="10.5" customHeight="1">
      <c r="A51" s="248" t="s">
        <v>175</v>
      </c>
      <c r="B51" s="320"/>
      <c r="C51" s="243">
        <v>80</v>
      </c>
      <c r="D51" s="243"/>
      <c r="E51" s="412">
        <v>62</v>
      </c>
      <c r="F51" s="412"/>
      <c r="G51" s="412">
        <v>18</v>
      </c>
      <c r="H51" s="243"/>
      <c r="I51" s="243">
        <v>63</v>
      </c>
      <c r="J51" s="243"/>
      <c r="K51" s="412">
        <v>49</v>
      </c>
      <c r="L51" s="412"/>
      <c r="M51" s="412">
        <v>14</v>
      </c>
      <c r="N51" s="243"/>
      <c r="O51" s="303">
        <v>78.75</v>
      </c>
      <c r="P51" s="243"/>
      <c r="Q51" s="303">
        <v>79.03225806451613</v>
      </c>
      <c r="R51" s="243"/>
      <c r="S51" s="303">
        <v>77.77777777777779</v>
      </c>
    </row>
    <row r="52" spans="1:19" ht="10.5" customHeight="1">
      <c r="A52" s="248" t="s">
        <v>176</v>
      </c>
      <c r="B52" s="320"/>
      <c r="C52" s="243">
        <v>105</v>
      </c>
      <c r="D52" s="243"/>
      <c r="E52" s="412">
        <v>79</v>
      </c>
      <c r="F52" s="412"/>
      <c r="G52" s="412">
        <v>26</v>
      </c>
      <c r="H52" s="243"/>
      <c r="I52" s="243">
        <v>97</v>
      </c>
      <c r="J52" s="243"/>
      <c r="K52" s="412">
        <v>76</v>
      </c>
      <c r="L52" s="412"/>
      <c r="M52" s="412">
        <v>21</v>
      </c>
      <c r="N52" s="243"/>
      <c r="O52" s="303">
        <v>92.38095238095238</v>
      </c>
      <c r="P52" s="243"/>
      <c r="Q52" s="303">
        <v>96.20253164556962</v>
      </c>
      <c r="R52" s="243"/>
      <c r="S52" s="303">
        <v>80.76923076923077</v>
      </c>
    </row>
    <row r="53" spans="1:19" ht="10.5" customHeight="1">
      <c r="A53" s="250" t="s">
        <v>177</v>
      </c>
      <c r="B53" s="417"/>
      <c r="C53" s="251">
        <v>15</v>
      </c>
      <c r="D53" s="251"/>
      <c r="E53" s="418" t="s">
        <v>20</v>
      </c>
      <c r="F53" s="419"/>
      <c r="G53" s="419">
        <v>15</v>
      </c>
      <c r="H53" s="251"/>
      <c r="I53" s="251">
        <v>8</v>
      </c>
      <c r="J53" s="251"/>
      <c r="K53" s="418" t="s">
        <v>20</v>
      </c>
      <c r="L53" s="419"/>
      <c r="M53" s="419">
        <v>8</v>
      </c>
      <c r="N53" s="251"/>
      <c r="O53" s="382">
        <v>53.333333333333336</v>
      </c>
      <c r="P53" s="251"/>
      <c r="Q53" s="418" t="s">
        <v>20</v>
      </c>
      <c r="R53" s="251"/>
      <c r="S53" s="382">
        <v>53.333333333333336</v>
      </c>
    </row>
    <row r="54" spans="1:19" ht="9.75" customHeight="1">
      <c r="A54" s="367"/>
      <c r="B54" s="367"/>
      <c r="C54" s="367"/>
      <c r="D54" s="36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85"/>
      <c r="P54" s="367"/>
      <c r="Q54" s="385"/>
      <c r="R54" s="367"/>
      <c r="S54" s="385"/>
    </row>
    <row r="55" spans="5:14" ht="9.75" customHeight="1">
      <c r="E55" s="227"/>
      <c r="F55" s="227"/>
      <c r="G55" s="227"/>
      <c r="H55" s="227"/>
      <c r="I55" s="227"/>
      <c r="J55" s="227"/>
      <c r="K55" s="227"/>
      <c r="L55" s="227"/>
      <c r="M55" s="227"/>
      <c r="N55" s="227"/>
    </row>
    <row r="56" spans="5:14" ht="12.75">
      <c r="E56" s="227"/>
      <c r="F56" s="227"/>
      <c r="G56" s="227"/>
      <c r="H56" s="227"/>
      <c r="I56" s="227"/>
      <c r="J56" s="227"/>
      <c r="K56" s="227"/>
      <c r="L56" s="227"/>
      <c r="M56" s="227"/>
      <c r="N56" s="227"/>
    </row>
    <row r="57" spans="5:14" ht="12.75">
      <c r="E57" s="227"/>
      <c r="F57" s="227"/>
      <c r="G57" s="227"/>
      <c r="H57" s="227"/>
      <c r="I57" s="227"/>
      <c r="J57" s="227"/>
      <c r="K57" s="227"/>
      <c r="L57" s="227"/>
      <c r="M57" s="227"/>
      <c r="N57" s="227"/>
    </row>
    <row r="58" spans="5:14" ht="12.75">
      <c r="E58" s="227"/>
      <c r="F58" s="227"/>
      <c r="G58" s="227"/>
      <c r="H58" s="227"/>
      <c r="I58" s="227"/>
      <c r="J58" s="227"/>
      <c r="K58" s="227"/>
      <c r="L58" s="227"/>
      <c r="M58" s="227"/>
      <c r="N58" s="227"/>
    </row>
    <row r="59" spans="5:14" ht="12.75">
      <c r="E59" s="227"/>
      <c r="F59" s="227"/>
      <c r="G59" s="227"/>
      <c r="H59" s="227"/>
      <c r="I59" s="227"/>
      <c r="J59" s="227"/>
      <c r="K59" s="227"/>
      <c r="L59" s="227"/>
      <c r="M59" s="227"/>
      <c r="N59" s="227"/>
    </row>
    <row r="60" spans="5:14" ht="12.75">
      <c r="E60" s="227"/>
      <c r="F60" s="227"/>
      <c r="G60" s="227"/>
      <c r="H60" s="227"/>
      <c r="I60" s="227"/>
      <c r="J60" s="227"/>
      <c r="K60" s="227"/>
      <c r="L60" s="227"/>
      <c r="M60" s="227"/>
      <c r="N60" s="227"/>
    </row>
    <row r="61" spans="5:14" ht="12.75">
      <c r="E61" s="227"/>
      <c r="F61" s="227"/>
      <c r="G61" s="227"/>
      <c r="H61" s="227"/>
      <c r="I61" s="227"/>
      <c r="J61" s="227"/>
      <c r="K61" s="227"/>
      <c r="L61" s="227"/>
      <c r="M61" s="227"/>
      <c r="N61" s="227"/>
    </row>
    <row r="62" spans="5:14" ht="12.75">
      <c r="E62" s="227"/>
      <c r="F62" s="227"/>
      <c r="G62" s="227"/>
      <c r="H62" s="227"/>
      <c r="I62" s="227"/>
      <c r="J62" s="227"/>
      <c r="K62" s="227"/>
      <c r="L62" s="227"/>
      <c r="M62" s="227"/>
      <c r="N62" s="227"/>
    </row>
    <row r="63" spans="5:14" ht="12.75">
      <c r="E63" s="227"/>
      <c r="F63" s="227"/>
      <c r="G63" s="227"/>
      <c r="H63" s="227"/>
      <c r="I63" s="227"/>
      <c r="J63" s="227"/>
      <c r="K63" s="227"/>
      <c r="L63" s="227"/>
      <c r="M63" s="227"/>
      <c r="N63" s="227"/>
    </row>
    <row r="64" spans="5:14" ht="12.75">
      <c r="E64" s="227"/>
      <c r="F64" s="227"/>
      <c r="G64" s="227"/>
      <c r="H64" s="227"/>
      <c r="I64" s="227"/>
      <c r="J64" s="227"/>
      <c r="K64" s="227"/>
      <c r="L64" s="227"/>
      <c r="M64" s="227"/>
      <c r="N64" s="227"/>
    </row>
    <row r="65" spans="5:14" ht="12.75">
      <c r="E65" s="227"/>
      <c r="F65" s="227"/>
      <c r="G65" s="227"/>
      <c r="H65" s="227"/>
      <c r="I65" s="227"/>
      <c r="J65" s="227"/>
      <c r="K65" s="227"/>
      <c r="L65" s="227"/>
      <c r="M65" s="227"/>
      <c r="N65" s="227"/>
    </row>
    <row r="66" spans="5:14" ht="12.75">
      <c r="E66" s="227"/>
      <c r="F66" s="227"/>
      <c r="G66" s="227"/>
      <c r="H66" s="227"/>
      <c r="I66" s="227"/>
      <c r="J66" s="227"/>
      <c r="K66" s="227"/>
      <c r="L66" s="227"/>
      <c r="M66" s="227"/>
      <c r="N66" s="227"/>
    </row>
    <row r="67" spans="5:14" ht="12.75">
      <c r="E67" s="227"/>
      <c r="F67" s="227"/>
      <c r="G67" s="227"/>
      <c r="H67" s="227"/>
      <c r="I67" s="227"/>
      <c r="J67" s="227"/>
      <c r="K67" s="227"/>
      <c r="L67" s="227"/>
      <c r="M67" s="227"/>
      <c r="N67" s="227"/>
    </row>
    <row r="68" spans="5:14" ht="12.75">
      <c r="E68" s="227"/>
      <c r="F68" s="227"/>
      <c r="G68" s="227"/>
      <c r="H68" s="227"/>
      <c r="I68" s="227"/>
      <c r="J68" s="227"/>
      <c r="K68" s="227"/>
      <c r="L68" s="227"/>
      <c r="M68" s="227"/>
      <c r="N68" s="227"/>
    </row>
    <row r="69" spans="5:14" ht="12.75">
      <c r="E69" s="227"/>
      <c r="F69" s="227"/>
      <c r="G69" s="227"/>
      <c r="H69" s="227"/>
      <c r="I69" s="227"/>
      <c r="J69" s="227"/>
      <c r="K69" s="227"/>
      <c r="L69" s="227"/>
      <c r="M69" s="227"/>
      <c r="N69" s="227"/>
    </row>
    <row r="70" spans="5:14" ht="12.75">
      <c r="E70" s="227"/>
      <c r="F70" s="227"/>
      <c r="G70" s="227"/>
      <c r="H70" s="227"/>
      <c r="I70" s="227"/>
      <c r="J70" s="227"/>
      <c r="K70" s="227"/>
      <c r="L70" s="227"/>
      <c r="M70" s="227"/>
      <c r="N70" s="227"/>
    </row>
    <row r="71" spans="5:14" ht="12.75">
      <c r="E71" s="227"/>
      <c r="F71" s="227"/>
      <c r="G71" s="227"/>
      <c r="H71" s="227"/>
      <c r="I71" s="227"/>
      <c r="J71" s="227"/>
      <c r="K71" s="227"/>
      <c r="L71" s="227"/>
      <c r="M71" s="227"/>
      <c r="N71" s="227"/>
    </row>
    <row r="72" spans="5:14" ht="12.75">
      <c r="E72" s="227"/>
      <c r="F72" s="227"/>
      <c r="G72" s="227"/>
      <c r="H72" s="227"/>
      <c r="I72" s="227"/>
      <c r="J72" s="227"/>
      <c r="K72" s="227"/>
      <c r="L72" s="227"/>
      <c r="M72" s="227"/>
      <c r="N72" s="227"/>
    </row>
    <row r="73" spans="5:14" ht="12.75">
      <c r="E73" s="227"/>
      <c r="F73" s="227"/>
      <c r="G73" s="227"/>
      <c r="H73" s="227"/>
      <c r="I73" s="227"/>
      <c r="J73" s="227"/>
      <c r="K73" s="227"/>
      <c r="L73" s="227"/>
      <c r="M73" s="227"/>
      <c r="N73" s="227"/>
    </row>
    <row r="74" spans="5:14" ht="12.75">
      <c r="E74" s="227"/>
      <c r="F74" s="227"/>
      <c r="G74" s="227"/>
      <c r="H74" s="227"/>
      <c r="I74" s="227"/>
      <c r="J74" s="227"/>
      <c r="K74" s="227"/>
      <c r="L74" s="227"/>
      <c r="M74" s="227"/>
      <c r="N74" s="227"/>
    </row>
    <row r="75" spans="5:14" ht="12.75">
      <c r="E75" s="227"/>
      <c r="F75" s="227"/>
      <c r="G75" s="227"/>
      <c r="H75" s="227"/>
      <c r="I75" s="227"/>
      <c r="J75" s="227"/>
      <c r="K75" s="227"/>
      <c r="L75" s="227"/>
      <c r="M75" s="227"/>
      <c r="N75" s="227"/>
    </row>
    <row r="76" spans="5:14" ht="12.75">
      <c r="E76" s="227"/>
      <c r="F76" s="227"/>
      <c r="G76" s="227"/>
      <c r="H76" s="227"/>
      <c r="I76" s="227"/>
      <c r="J76" s="227"/>
      <c r="K76" s="227"/>
      <c r="L76" s="227"/>
      <c r="M76" s="227"/>
      <c r="N76" s="227"/>
    </row>
    <row r="77" spans="5:14" ht="12.75">
      <c r="E77" s="227"/>
      <c r="F77" s="227"/>
      <c r="G77" s="227"/>
      <c r="H77" s="227"/>
      <c r="I77" s="227"/>
      <c r="J77" s="227"/>
      <c r="K77" s="227"/>
      <c r="L77" s="227"/>
      <c r="M77" s="227"/>
      <c r="N77" s="227"/>
    </row>
    <row r="78" spans="5:14" ht="12.75">
      <c r="E78" s="227"/>
      <c r="F78" s="227"/>
      <c r="G78" s="227"/>
      <c r="H78" s="227"/>
      <c r="I78" s="227"/>
      <c r="J78" s="227"/>
      <c r="K78" s="227"/>
      <c r="L78" s="227"/>
      <c r="M78" s="227"/>
      <c r="N78" s="227"/>
    </row>
    <row r="79" spans="5:14" ht="12.75">
      <c r="E79" s="227"/>
      <c r="F79" s="227"/>
      <c r="G79" s="227"/>
      <c r="H79" s="227"/>
      <c r="I79" s="227"/>
      <c r="J79" s="227"/>
      <c r="K79" s="227"/>
      <c r="L79" s="227"/>
      <c r="M79" s="227"/>
      <c r="N79" s="227"/>
    </row>
    <row r="80" spans="5:14" ht="12.75">
      <c r="E80" s="227"/>
      <c r="F80" s="227"/>
      <c r="G80" s="227"/>
      <c r="H80" s="227"/>
      <c r="I80" s="227"/>
      <c r="J80" s="227"/>
      <c r="K80" s="227"/>
      <c r="L80" s="227"/>
      <c r="M80" s="227"/>
      <c r="N80" s="227"/>
    </row>
    <row r="81" spans="5:14" ht="12.75">
      <c r="E81" s="227"/>
      <c r="F81" s="227"/>
      <c r="G81" s="227"/>
      <c r="H81" s="227"/>
      <c r="I81" s="227"/>
      <c r="J81" s="227"/>
      <c r="K81" s="227"/>
      <c r="L81" s="227"/>
      <c r="M81" s="227"/>
      <c r="N81" s="227"/>
    </row>
    <row r="82" spans="5:14" ht="12.75">
      <c r="E82" s="227"/>
      <c r="F82" s="227"/>
      <c r="G82" s="227"/>
      <c r="H82" s="227"/>
      <c r="I82" s="227"/>
      <c r="J82" s="227"/>
      <c r="K82" s="227"/>
      <c r="L82" s="227"/>
      <c r="M82" s="227"/>
      <c r="N82" s="227"/>
    </row>
    <row r="83" spans="5:14" ht="12.75">
      <c r="E83" s="227"/>
      <c r="F83" s="227"/>
      <c r="G83" s="227"/>
      <c r="H83" s="227"/>
      <c r="I83" s="227"/>
      <c r="J83" s="227"/>
      <c r="K83" s="227"/>
      <c r="L83" s="227"/>
      <c r="M83" s="227"/>
      <c r="N83" s="227"/>
    </row>
    <row r="84" spans="5:14" ht="12.75">
      <c r="E84" s="227"/>
      <c r="F84" s="227"/>
      <c r="G84" s="227"/>
      <c r="H84" s="227"/>
      <c r="I84" s="227"/>
      <c r="J84" s="227"/>
      <c r="K84" s="227"/>
      <c r="L84" s="227"/>
      <c r="M84" s="227"/>
      <c r="N84" s="227"/>
    </row>
    <row r="85" spans="5:14" ht="12.75">
      <c r="E85" s="227"/>
      <c r="F85" s="227"/>
      <c r="G85" s="227"/>
      <c r="H85" s="227"/>
      <c r="I85" s="227"/>
      <c r="J85" s="227"/>
      <c r="K85" s="227"/>
      <c r="L85" s="227"/>
      <c r="M85" s="227"/>
      <c r="N85" s="227"/>
    </row>
    <row r="86" spans="5:14" ht="12.75">
      <c r="E86" s="227"/>
      <c r="F86" s="227"/>
      <c r="G86" s="227"/>
      <c r="H86" s="227"/>
      <c r="I86" s="227"/>
      <c r="J86" s="227"/>
      <c r="K86" s="227"/>
      <c r="L86" s="227"/>
      <c r="M86" s="227"/>
      <c r="N86" s="227"/>
    </row>
    <row r="87" spans="5:14" ht="12.75">
      <c r="E87" s="227"/>
      <c r="F87" s="227"/>
      <c r="G87" s="227"/>
      <c r="H87" s="227"/>
      <c r="I87" s="227"/>
      <c r="J87" s="227"/>
      <c r="K87" s="227"/>
      <c r="L87" s="227"/>
      <c r="M87" s="227"/>
      <c r="N87" s="227"/>
    </row>
    <row r="88" spans="5:14" ht="12.75">
      <c r="E88" s="227"/>
      <c r="F88" s="227"/>
      <c r="G88" s="227"/>
      <c r="H88" s="227"/>
      <c r="I88" s="227"/>
      <c r="J88" s="227"/>
      <c r="K88" s="227"/>
      <c r="L88" s="227"/>
      <c r="M88" s="227"/>
      <c r="N88" s="227"/>
    </row>
    <row r="89" spans="5:14" ht="12.75">
      <c r="E89" s="227"/>
      <c r="F89" s="227"/>
      <c r="G89" s="227"/>
      <c r="H89" s="227"/>
      <c r="I89" s="227"/>
      <c r="J89" s="227"/>
      <c r="K89" s="227"/>
      <c r="L89" s="227"/>
      <c r="M89" s="227"/>
      <c r="N89" s="227"/>
    </row>
    <row r="90" spans="5:14" ht="12.75">
      <c r="E90" s="227"/>
      <c r="F90" s="227"/>
      <c r="G90" s="227"/>
      <c r="H90" s="227"/>
      <c r="I90" s="227"/>
      <c r="J90" s="227"/>
      <c r="K90" s="227"/>
      <c r="L90" s="227"/>
      <c r="M90" s="227"/>
      <c r="N90" s="227"/>
    </row>
    <row r="91" spans="5:14" ht="12.75">
      <c r="E91" s="227"/>
      <c r="F91" s="227"/>
      <c r="G91" s="227"/>
      <c r="H91" s="227"/>
      <c r="I91" s="227"/>
      <c r="J91" s="227"/>
      <c r="K91" s="227"/>
      <c r="L91" s="227"/>
      <c r="M91" s="227"/>
      <c r="N91" s="227"/>
    </row>
    <row r="92" spans="5:14" ht="12.75">
      <c r="E92" s="227"/>
      <c r="F92" s="227"/>
      <c r="G92" s="227"/>
      <c r="H92" s="227"/>
      <c r="I92" s="227"/>
      <c r="J92" s="227"/>
      <c r="K92" s="227"/>
      <c r="L92" s="227"/>
      <c r="M92" s="227"/>
      <c r="N92" s="227"/>
    </row>
    <row r="93" spans="5:14" ht="12.75">
      <c r="E93" s="227"/>
      <c r="F93" s="227"/>
      <c r="G93" s="227"/>
      <c r="H93" s="227"/>
      <c r="I93" s="227"/>
      <c r="J93" s="227"/>
      <c r="K93" s="227"/>
      <c r="L93" s="227"/>
      <c r="M93" s="227"/>
      <c r="N93" s="227"/>
    </row>
    <row r="94" spans="5:14" ht="12.75">
      <c r="E94" s="227"/>
      <c r="F94" s="227"/>
      <c r="G94" s="227"/>
      <c r="H94" s="227"/>
      <c r="I94" s="227"/>
      <c r="J94" s="227"/>
      <c r="K94" s="227"/>
      <c r="L94" s="227"/>
      <c r="M94" s="227"/>
      <c r="N94" s="227"/>
    </row>
    <row r="95" spans="5:14" ht="12.75">
      <c r="E95" s="227"/>
      <c r="F95" s="227"/>
      <c r="G95" s="227"/>
      <c r="H95" s="227"/>
      <c r="I95" s="227"/>
      <c r="J95" s="227"/>
      <c r="K95" s="227"/>
      <c r="L95" s="227"/>
      <c r="M95" s="227"/>
      <c r="N95" s="227"/>
    </row>
    <row r="96" spans="5:14" ht="12.75">
      <c r="E96" s="227"/>
      <c r="F96" s="227"/>
      <c r="G96" s="227"/>
      <c r="H96" s="227"/>
      <c r="I96" s="227"/>
      <c r="J96" s="227"/>
      <c r="K96" s="227"/>
      <c r="L96" s="227"/>
      <c r="M96" s="227"/>
      <c r="N96" s="227"/>
    </row>
    <row r="97" spans="5:14" ht="12.75">
      <c r="E97" s="227"/>
      <c r="F97" s="227"/>
      <c r="G97" s="227"/>
      <c r="H97" s="227"/>
      <c r="I97" s="227"/>
      <c r="J97" s="227"/>
      <c r="K97" s="227"/>
      <c r="L97" s="227"/>
      <c r="M97" s="227"/>
      <c r="N97" s="227"/>
    </row>
    <row r="98" spans="5:14" ht="12.75">
      <c r="E98" s="227"/>
      <c r="F98" s="227"/>
      <c r="G98" s="227"/>
      <c r="H98" s="227"/>
      <c r="I98" s="227"/>
      <c r="J98" s="227"/>
      <c r="K98" s="227"/>
      <c r="L98" s="227"/>
      <c r="M98" s="227"/>
      <c r="N98" s="227"/>
    </row>
    <row r="99" spans="5:14" ht="12.75">
      <c r="E99" s="227"/>
      <c r="F99" s="227"/>
      <c r="G99" s="227"/>
      <c r="H99" s="227"/>
      <c r="I99" s="227"/>
      <c r="J99" s="227"/>
      <c r="K99" s="227"/>
      <c r="L99" s="227"/>
      <c r="M99" s="227"/>
      <c r="N99" s="227"/>
    </row>
    <row r="100" spans="5:14" ht="12.75"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</row>
    <row r="101" spans="5:14" ht="12.75"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</row>
    <row r="102" spans="5:14" ht="12.75"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</row>
    <row r="103" spans="5:14" ht="12.75"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</row>
    <row r="104" spans="5:14" ht="12.75"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</row>
    <row r="105" spans="5:14" ht="12.75"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</row>
    <row r="106" spans="5:14" ht="12.75"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</row>
    <row r="107" spans="5:14" ht="12.75">
      <c r="E107" s="227"/>
      <c r="F107" s="227"/>
      <c r="G107" s="227"/>
      <c r="H107" s="227"/>
      <c r="I107" s="227"/>
      <c r="J107" s="227"/>
      <c r="K107" s="227"/>
      <c r="L107" s="227"/>
      <c r="M107" s="227"/>
      <c r="N107" s="227"/>
    </row>
    <row r="108" spans="5:14" ht="12.75"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</row>
    <row r="109" spans="5:14" ht="12.75"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</row>
    <row r="110" spans="5:14" ht="12.75"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</row>
    <row r="111" spans="5:14" ht="12.75">
      <c r="E111" s="227"/>
      <c r="F111" s="227"/>
      <c r="G111" s="227"/>
      <c r="H111" s="227"/>
      <c r="I111" s="227"/>
      <c r="J111" s="227"/>
      <c r="K111" s="227"/>
      <c r="L111" s="227"/>
      <c r="M111" s="227"/>
      <c r="N111" s="227"/>
    </row>
    <row r="112" spans="5:14" ht="12.75"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</row>
    <row r="113" spans="5:14" ht="12.75"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</row>
    <row r="114" spans="5:14" ht="12.75">
      <c r="E114" s="227"/>
      <c r="F114" s="227"/>
      <c r="G114" s="227"/>
      <c r="H114" s="227"/>
      <c r="I114" s="227"/>
      <c r="J114" s="227"/>
      <c r="K114" s="227"/>
      <c r="L114" s="227"/>
      <c r="M114" s="227"/>
      <c r="N114" s="227"/>
    </row>
    <row r="115" spans="5:14" ht="12.75"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</row>
    <row r="116" spans="5:14" ht="12.75">
      <c r="E116" s="227"/>
      <c r="F116" s="227"/>
      <c r="G116" s="227"/>
      <c r="H116" s="227"/>
      <c r="I116" s="227"/>
      <c r="J116" s="227"/>
      <c r="K116" s="227"/>
      <c r="L116" s="227"/>
      <c r="M116" s="227"/>
      <c r="N116" s="227"/>
    </row>
    <row r="117" spans="5:14" ht="12.75"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</row>
    <row r="118" spans="5:14" ht="12.75"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</row>
    <row r="119" spans="5:14" ht="12.75"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</row>
  </sheetData>
  <printOptions horizontalCentered="1"/>
  <pageMargins left="0.984251968503937" right="0.5905511811023623" top="1.5748031496062993" bottom="0.5511811023622047" header="0" footer="0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8.28125" style="23" customWidth="1"/>
    <col min="2" max="2" width="0.85546875" style="23" customWidth="1"/>
    <col min="3" max="3" width="6.7109375" style="23" customWidth="1"/>
    <col min="4" max="4" width="0.85546875" style="23" customWidth="1"/>
    <col min="5" max="5" width="7.28125" style="23" customWidth="1"/>
    <col min="6" max="6" width="0.85546875" style="23" customWidth="1"/>
    <col min="7" max="7" width="6.7109375" style="23" customWidth="1"/>
    <col min="8" max="8" width="0.85546875" style="23" customWidth="1"/>
    <col min="9" max="9" width="6.7109375" style="23" customWidth="1"/>
    <col min="10" max="10" width="0.85546875" style="23" customWidth="1"/>
    <col min="11" max="11" width="6.7109375" style="23" customWidth="1"/>
    <col min="12" max="12" width="0.85546875" style="23" customWidth="1"/>
    <col min="13" max="13" width="6.7109375" style="23" customWidth="1"/>
    <col min="14" max="14" width="0.85546875" style="23" customWidth="1"/>
    <col min="15" max="15" width="5.7109375" style="23" customWidth="1"/>
    <col min="16" max="16" width="0.85546875" style="23" customWidth="1"/>
    <col min="17" max="17" width="6.7109375" style="23" customWidth="1"/>
    <col min="18" max="18" width="0.85546875" style="23" customWidth="1"/>
    <col min="19" max="19" width="6.8515625" style="23" customWidth="1"/>
    <col min="20" max="16384" width="6.00390625" style="23" customWidth="1"/>
  </cols>
  <sheetData>
    <row r="1" spans="1:20" s="277" customFormat="1" ht="16.5" customHeight="1">
      <c r="A1" s="19" t="s">
        <v>221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8"/>
    </row>
    <row r="2" spans="1:20" s="277" customFormat="1" ht="16.5" customHeight="1">
      <c r="A2" s="19" t="s">
        <v>222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8"/>
    </row>
    <row r="3" spans="1:20" s="277" customFormat="1" ht="16.5" customHeight="1">
      <c r="A3" s="19" t="s">
        <v>223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209"/>
    </row>
    <row r="4" spans="1:19" ht="15.75" customHeight="1" thickBot="1">
      <c r="A4" s="422" t="s">
        <v>23</v>
      </c>
      <c r="B4" s="423"/>
      <c r="C4" s="423"/>
      <c r="D4" s="423"/>
      <c r="E4" s="423"/>
      <c r="F4" s="423"/>
      <c r="G4" s="424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</row>
    <row r="5" spans="1:19" s="215" customFormat="1" ht="12.75" customHeight="1">
      <c r="A5" s="425" t="s">
        <v>224</v>
      </c>
      <c r="B5" s="426"/>
      <c r="C5" s="427" t="s">
        <v>187</v>
      </c>
      <c r="D5" s="428"/>
      <c r="E5" s="428"/>
      <c r="F5" s="428"/>
      <c r="G5" s="428"/>
      <c r="H5" s="425"/>
      <c r="I5" s="427" t="s">
        <v>188</v>
      </c>
      <c r="J5" s="428"/>
      <c r="K5" s="428"/>
      <c r="L5" s="428"/>
      <c r="M5" s="428"/>
      <c r="N5" s="425"/>
      <c r="O5" s="427" t="s">
        <v>197</v>
      </c>
      <c r="P5" s="428"/>
      <c r="Q5" s="428"/>
      <c r="R5" s="428"/>
      <c r="S5" s="428"/>
    </row>
    <row r="6" spans="1:19" s="215" customFormat="1" ht="12" customHeight="1">
      <c r="A6" s="429"/>
      <c r="B6" s="429"/>
      <c r="C6" s="430" t="s">
        <v>23</v>
      </c>
      <c r="D6" s="430"/>
      <c r="E6" s="430" t="s">
        <v>122</v>
      </c>
      <c r="F6" s="430"/>
      <c r="G6" s="430" t="s">
        <v>146</v>
      </c>
      <c r="H6" s="431"/>
      <c r="I6" s="430" t="s">
        <v>23</v>
      </c>
      <c r="J6" s="430"/>
      <c r="K6" s="430" t="s">
        <v>122</v>
      </c>
      <c r="L6" s="430"/>
      <c r="M6" s="430" t="s">
        <v>146</v>
      </c>
      <c r="N6" s="431"/>
      <c r="O6" s="430" t="s">
        <v>23</v>
      </c>
      <c r="P6" s="430"/>
      <c r="Q6" s="430" t="s">
        <v>122</v>
      </c>
      <c r="R6" s="430"/>
      <c r="S6" s="430" t="s">
        <v>146</v>
      </c>
    </row>
    <row r="7" spans="1:19" s="215" customFormat="1" ht="11.25" customHeight="1">
      <c r="A7" s="432"/>
      <c r="B7" s="432"/>
      <c r="C7" s="433"/>
      <c r="D7" s="433"/>
      <c r="E7" s="433"/>
      <c r="F7" s="434"/>
      <c r="G7" s="431" t="s">
        <v>148</v>
      </c>
      <c r="H7" s="431"/>
      <c r="I7" s="431"/>
      <c r="J7" s="431"/>
      <c r="K7" s="431"/>
      <c r="L7" s="431"/>
      <c r="M7" s="431" t="s">
        <v>148</v>
      </c>
      <c r="N7" s="431"/>
      <c r="O7" s="431"/>
      <c r="P7" s="431"/>
      <c r="Q7" s="431"/>
      <c r="R7" s="431"/>
      <c r="S7" s="431" t="s">
        <v>148</v>
      </c>
    </row>
    <row r="8" spans="1:19" ht="12.75" customHeight="1">
      <c r="A8" s="435" t="s">
        <v>19</v>
      </c>
      <c r="B8" s="436"/>
      <c r="C8" s="437">
        <v>234480</v>
      </c>
      <c r="D8" s="438"/>
      <c r="E8" s="437">
        <v>177954</v>
      </c>
      <c r="F8" s="438"/>
      <c r="G8" s="437">
        <v>56526</v>
      </c>
      <c r="H8" s="438"/>
      <c r="I8" s="437">
        <v>189502</v>
      </c>
      <c r="J8" s="438"/>
      <c r="K8" s="437">
        <v>153976</v>
      </c>
      <c r="L8" s="438"/>
      <c r="M8" s="437">
        <v>35526</v>
      </c>
      <c r="N8" s="438"/>
      <c r="O8" s="439">
        <v>80.8179802115319</v>
      </c>
      <c r="P8" s="440"/>
      <c r="Q8" s="439">
        <v>86.5257313687807</v>
      </c>
      <c r="R8" s="440"/>
      <c r="S8" s="439">
        <v>62.84895446343276</v>
      </c>
    </row>
    <row r="9" spans="1:19" ht="12.75" customHeight="1">
      <c r="A9" s="441" t="s">
        <v>225</v>
      </c>
      <c r="B9" s="436"/>
      <c r="C9" s="438">
        <v>98415</v>
      </c>
      <c r="D9" s="438"/>
      <c r="E9" s="438">
        <v>70693</v>
      </c>
      <c r="F9" s="438"/>
      <c r="G9" s="438">
        <v>27722</v>
      </c>
      <c r="H9" s="438"/>
      <c r="I9" s="438">
        <v>76437</v>
      </c>
      <c r="J9" s="438"/>
      <c r="K9" s="438">
        <v>59681</v>
      </c>
      <c r="L9" s="438"/>
      <c r="M9" s="438">
        <v>16756</v>
      </c>
      <c r="N9" s="438"/>
      <c r="O9" s="440">
        <v>77.66803840877915</v>
      </c>
      <c r="P9" s="440"/>
      <c r="Q9" s="440">
        <v>84.4227858486696</v>
      </c>
      <c r="R9" s="440"/>
      <c r="S9" s="440">
        <v>60.44296948272131</v>
      </c>
    </row>
    <row r="10" spans="1:19" ht="12.75" customHeight="1">
      <c r="A10" s="442" t="s">
        <v>226</v>
      </c>
      <c r="B10" s="436"/>
      <c r="C10" s="438">
        <v>136063</v>
      </c>
      <c r="D10" s="438"/>
      <c r="E10" s="438">
        <v>107259</v>
      </c>
      <c r="F10" s="438"/>
      <c r="G10" s="438">
        <v>28804</v>
      </c>
      <c r="H10" s="438"/>
      <c r="I10" s="438">
        <v>113063</v>
      </c>
      <c r="J10" s="438"/>
      <c r="K10" s="438">
        <v>94293</v>
      </c>
      <c r="L10" s="438"/>
      <c r="M10" s="438">
        <v>18770</v>
      </c>
      <c r="N10" s="443"/>
      <c r="O10" s="440">
        <v>83.09606579305175</v>
      </c>
      <c r="P10" s="440"/>
      <c r="Q10" s="440">
        <v>87.91150392974016</v>
      </c>
      <c r="R10" s="440"/>
      <c r="S10" s="440">
        <v>65.16456047771143</v>
      </c>
    </row>
    <row r="11" spans="1:19" ht="12.75" customHeight="1">
      <c r="A11" s="444" t="s">
        <v>227</v>
      </c>
      <c r="B11" s="436"/>
      <c r="C11" s="438">
        <v>132389</v>
      </c>
      <c r="D11" s="438"/>
      <c r="E11" s="438">
        <v>104011</v>
      </c>
      <c r="F11" s="438"/>
      <c r="G11" s="438">
        <v>28378</v>
      </c>
      <c r="H11" s="438"/>
      <c r="I11" s="438">
        <v>109953</v>
      </c>
      <c r="J11" s="438"/>
      <c r="K11" s="438">
        <v>91464</v>
      </c>
      <c r="L11" s="438"/>
      <c r="M11" s="438">
        <v>18489</v>
      </c>
      <c r="N11" s="438"/>
      <c r="O11" s="440">
        <v>83.05297267899901</v>
      </c>
      <c r="P11" s="440"/>
      <c r="Q11" s="440">
        <v>87.93685283287344</v>
      </c>
      <c r="R11" s="440"/>
      <c r="S11" s="440">
        <v>65.15258298682078</v>
      </c>
    </row>
    <row r="12" spans="1:19" ht="12.75" customHeight="1">
      <c r="A12" s="444" t="s">
        <v>228</v>
      </c>
      <c r="B12" s="436"/>
      <c r="C12" s="438">
        <v>3674</v>
      </c>
      <c r="D12" s="438"/>
      <c r="E12" s="438">
        <v>3248</v>
      </c>
      <c r="F12" s="438"/>
      <c r="G12" s="438">
        <v>426</v>
      </c>
      <c r="H12" s="438"/>
      <c r="I12" s="438">
        <v>3110</v>
      </c>
      <c r="J12" s="438"/>
      <c r="K12" s="438">
        <v>2829</v>
      </c>
      <c r="L12" s="438"/>
      <c r="M12" s="438">
        <v>281</v>
      </c>
      <c r="N12" s="438"/>
      <c r="O12" s="440">
        <v>84.64888405008165</v>
      </c>
      <c r="P12" s="440"/>
      <c r="Q12" s="440">
        <v>87.09975369458128</v>
      </c>
      <c r="R12" s="440"/>
      <c r="S12" s="440">
        <v>65.96244131455398</v>
      </c>
    </row>
    <row r="13" spans="1:19" ht="12.75" customHeight="1">
      <c r="A13" s="445" t="s">
        <v>229</v>
      </c>
      <c r="B13" s="446"/>
      <c r="C13" s="447">
        <v>2</v>
      </c>
      <c r="D13" s="447"/>
      <c r="E13" s="447">
        <v>2</v>
      </c>
      <c r="F13" s="447"/>
      <c r="G13" s="448" t="s">
        <v>20</v>
      </c>
      <c r="H13" s="447"/>
      <c r="I13" s="447">
        <v>2</v>
      </c>
      <c r="J13" s="447"/>
      <c r="K13" s="447">
        <v>2</v>
      </c>
      <c r="L13" s="447"/>
      <c r="M13" s="448" t="s">
        <v>20</v>
      </c>
      <c r="N13" s="447"/>
      <c r="O13" s="449">
        <v>100</v>
      </c>
      <c r="P13" s="449"/>
      <c r="Q13" s="449">
        <v>100</v>
      </c>
      <c r="R13" s="449"/>
      <c r="S13" s="448" t="s">
        <v>20</v>
      </c>
    </row>
    <row r="14" spans="1:19" ht="12.75" customHeight="1">
      <c r="A14" s="450" t="s">
        <v>230</v>
      </c>
      <c r="B14" s="451"/>
      <c r="C14" s="451"/>
      <c r="D14" s="451"/>
      <c r="E14" s="451"/>
      <c r="F14" s="451"/>
      <c r="G14" s="451"/>
      <c r="H14" s="451"/>
      <c r="I14" s="451"/>
      <c r="J14" s="451"/>
      <c r="K14" s="451"/>
      <c r="L14" s="451"/>
      <c r="M14" s="451"/>
      <c r="N14" s="451"/>
      <c r="O14" s="451"/>
      <c r="P14" s="451"/>
      <c r="Q14" s="451"/>
      <c r="R14" s="451"/>
      <c r="S14" s="451"/>
    </row>
    <row r="23" spans="1:20" s="277" customFormat="1" ht="16.5" customHeight="1">
      <c r="A23" s="19" t="s">
        <v>231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8"/>
    </row>
    <row r="24" spans="1:20" s="277" customFormat="1" ht="16.5" customHeight="1">
      <c r="A24" s="19" t="s">
        <v>222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8"/>
    </row>
    <row r="25" spans="1:20" s="277" customFormat="1" ht="16.5" customHeight="1">
      <c r="A25" s="19" t="s">
        <v>223</v>
      </c>
      <c r="B25" s="421"/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209"/>
    </row>
    <row r="26" spans="1:19" ht="15.75" customHeight="1" thickBot="1">
      <c r="A26" s="422" t="s">
        <v>181</v>
      </c>
      <c r="B26" s="452"/>
      <c r="C26" s="452"/>
      <c r="D26" s="452"/>
      <c r="E26" s="452"/>
      <c r="F26" s="452"/>
      <c r="G26" s="452"/>
      <c r="H26" s="452"/>
      <c r="I26" s="452"/>
      <c r="J26" s="452"/>
      <c r="K26" s="452"/>
      <c r="L26" s="452"/>
      <c r="M26" s="452"/>
      <c r="N26" s="452"/>
      <c r="O26" s="452"/>
      <c r="P26" s="452"/>
      <c r="Q26" s="452"/>
      <c r="R26" s="452"/>
      <c r="S26" s="452"/>
    </row>
    <row r="27" spans="1:19" s="215" customFormat="1" ht="12.75" customHeight="1">
      <c r="A27" s="425" t="s">
        <v>224</v>
      </c>
      <c r="B27" s="425"/>
      <c r="C27" s="427" t="s">
        <v>187</v>
      </c>
      <c r="D27" s="428"/>
      <c r="E27" s="428"/>
      <c r="F27" s="428"/>
      <c r="G27" s="428"/>
      <c r="H27" s="425"/>
      <c r="I27" s="427" t="s">
        <v>188</v>
      </c>
      <c r="J27" s="428"/>
      <c r="K27" s="428"/>
      <c r="L27" s="428"/>
      <c r="M27" s="428"/>
      <c r="N27" s="425"/>
      <c r="O27" s="427" t="s">
        <v>145</v>
      </c>
      <c r="P27" s="428"/>
      <c r="Q27" s="428"/>
      <c r="R27" s="428"/>
      <c r="S27" s="428"/>
    </row>
    <row r="28" spans="1:19" s="215" customFormat="1" ht="12" customHeight="1">
      <c r="A28" s="453"/>
      <c r="B28" s="453"/>
      <c r="C28" s="430" t="s">
        <v>23</v>
      </c>
      <c r="D28" s="430"/>
      <c r="E28" s="430" t="s">
        <v>122</v>
      </c>
      <c r="F28" s="430"/>
      <c r="G28" s="430" t="s">
        <v>146</v>
      </c>
      <c r="H28" s="431"/>
      <c r="I28" s="430" t="s">
        <v>23</v>
      </c>
      <c r="J28" s="430"/>
      <c r="K28" s="430" t="s">
        <v>122</v>
      </c>
      <c r="L28" s="430"/>
      <c r="M28" s="430" t="s">
        <v>146</v>
      </c>
      <c r="N28" s="431"/>
      <c r="O28" s="430" t="s">
        <v>23</v>
      </c>
      <c r="P28" s="430"/>
      <c r="Q28" s="430" t="s">
        <v>122</v>
      </c>
      <c r="R28" s="430"/>
      <c r="S28" s="430" t="s">
        <v>146</v>
      </c>
    </row>
    <row r="29" spans="1:19" s="215" customFormat="1" ht="12" customHeight="1">
      <c r="A29" s="454"/>
      <c r="B29" s="454"/>
      <c r="C29" s="433"/>
      <c r="D29" s="433"/>
      <c r="E29" s="433"/>
      <c r="F29" s="434"/>
      <c r="G29" s="431" t="s">
        <v>148</v>
      </c>
      <c r="H29" s="431"/>
      <c r="I29" s="455"/>
      <c r="J29" s="455"/>
      <c r="K29" s="455"/>
      <c r="L29" s="431"/>
      <c r="M29" s="431" t="s">
        <v>148</v>
      </c>
      <c r="N29" s="431"/>
      <c r="O29" s="455"/>
      <c r="P29" s="455"/>
      <c r="Q29" s="455"/>
      <c r="R29" s="431"/>
      <c r="S29" s="431" t="s">
        <v>148</v>
      </c>
    </row>
    <row r="30" spans="1:19" ht="12.75" customHeight="1">
      <c r="A30" s="456" t="s">
        <v>19</v>
      </c>
      <c r="B30" s="457"/>
      <c r="C30" s="458">
        <v>138886</v>
      </c>
      <c r="D30" s="459"/>
      <c r="E30" s="458">
        <v>107442</v>
      </c>
      <c r="F30" s="459"/>
      <c r="G30" s="458">
        <v>31444</v>
      </c>
      <c r="H30" s="459"/>
      <c r="I30" s="458">
        <v>111554</v>
      </c>
      <c r="J30" s="459"/>
      <c r="K30" s="458">
        <v>91830</v>
      </c>
      <c r="L30" s="459"/>
      <c r="M30" s="458">
        <v>19724</v>
      </c>
      <c r="N30" s="460"/>
      <c r="O30" s="461">
        <v>80.32055066745389</v>
      </c>
      <c r="P30" s="462"/>
      <c r="Q30" s="461">
        <v>85.46936952029932</v>
      </c>
      <c r="R30" s="462"/>
      <c r="S30" s="461">
        <v>62.72738837298054</v>
      </c>
    </row>
    <row r="31" spans="1:19" ht="12" customHeight="1">
      <c r="A31" s="463" t="s">
        <v>225</v>
      </c>
      <c r="B31" s="423"/>
      <c r="C31" s="438">
        <v>56430</v>
      </c>
      <c r="D31" s="438"/>
      <c r="E31" s="438">
        <v>41926</v>
      </c>
      <c r="F31" s="438"/>
      <c r="G31" s="438">
        <v>14504</v>
      </c>
      <c r="H31" s="438"/>
      <c r="I31" s="438">
        <v>43275</v>
      </c>
      <c r="J31" s="438"/>
      <c r="K31" s="438">
        <v>34399</v>
      </c>
      <c r="L31" s="438"/>
      <c r="M31" s="438">
        <v>8876</v>
      </c>
      <c r="N31" s="443"/>
      <c r="O31" s="440">
        <v>76.68793195108985</v>
      </c>
      <c r="P31" s="440"/>
      <c r="Q31" s="440">
        <v>82.04693984639603</v>
      </c>
      <c r="R31" s="440"/>
      <c r="S31" s="440">
        <v>61.196911196911195</v>
      </c>
    </row>
    <row r="32" spans="1:19" ht="12" customHeight="1">
      <c r="A32" s="464" t="s">
        <v>226</v>
      </c>
      <c r="B32" s="423"/>
      <c r="C32" s="438">
        <v>82455</v>
      </c>
      <c r="D32" s="438"/>
      <c r="E32" s="438">
        <v>65515</v>
      </c>
      <c r="F32" s="438"/>
      <c r="G32" s="438">
        <v>16940</v>
      </c>
      <c r="H32" s="438"/>
      <c r="I32" s="438">
        <v>68278</v>
      </c>
      <c r="J32" s="438"/>
      <c r="K32" s="438">
        <v>57430</v>
      </c>
      <c r="L32" s="438"/>
      <c r="M32" s="438">
        <v>10848</v>
      </c>
      <c r="N32" s="438"/>
      <c r="O32" s="440">
        <v>82.80637923715966</v>
      </c>
      <c r="P32" s="440"/>
      <c r="Q32" s="440">
        <v>87.65931466076471</v>
      </c>
      <c r="R32" s="440"/>
      <c r="S32" s="440">
        <v>64.03778040141677</v>
      </c>
    </row>
    <row r="33" spans="1:19" ht="12" customHeight="1">
      <c r="A33" s="465" t="s">
        <v>232</v>
      </c>
      <c r="B33" s="423"/>
      <c r="C33" s="438">
        <v>80242</v>
      </c>
      <c r="D33" s="438"/>
      <c r="E33" s="438">
        <v>63552</v>
      </c>
      <c r="F33" s="438"/>
      <c r="G33" s="438">
        <v>16690</v>
      </c>
      <c r="H33" s="438"/>
      <c r="I33" s="438">
        <v>66405</v>
      </c>
      <c r="J33" s="438"/>
      <c r="K33" s="438">
        <v>55721</v>
      </c>
      <c r="L33" s="438"/>
      <c r="M33" s="438">
        <v>10684</v>
      </c>
      <c r="N33" s="443"/>
      <c r="O33" s="440">
        <v>82.75591336207971</v>
      </c>
      <c r="P33" s="440"/>
      <c r="Q33" s="440">
        <v>87.67780715005036</v>
      </c>
      <c r="R33" s="440"/>
      <c r="S33" s="440">
        <v>64.01437986818455</v>
      </c>
    </row>
    <row r="34" spans="1:19" ht="12" customHeight="1">
      <c r="A34" s="465" t="s">
        <v>228</v>
      </c>
      <c r="B34" s="423"/>
      <c r="C34" s="438">
        <v>2213</v>
      </c>
      <c r="D34" s="438"/>
      <c r="E34" s="438">
        <v>1963</v>
      </c>
      <c r="F34" s="438"/>
      <c r="G34" s="438">
        <v>250</v>
      </c>
      <c r="H34" s="438"/>
      <c r="I34" s="438">
        <v>1873</v>
      </c>
      <c r="J34" s="438"/>
      <c r="K34" s="438">
        <v>1709</v>
      </c>
      <c r="L34" s="438"/>
      <c r="M34" s="438">
        <v>164</v>
      </c>
      <c r="N34" s="443"/>
      <c r="O34" s="440">
        <v>84.63624039765025</v>
      </c>
      <c r="P34" s="440"/>
      <c r="Q34" s="440">
        <v>87.06062149770759</v>
      </c>
      <c r="R34" s="440"/>
      <c r="S34" s="440">
        <v>65.6</v>
      </c>
    </row>
    <row r="35" spans="1:19" ht="12" customHeight="1">
      <c r="A35" s="466" t="s">
        <v>229</v>
      </c>
      <c r="B35" s="467"/>
      <c r="C35" s="447">
        <v>1</v>
      </c>
      <c r="D35" s="447"/>
      <c r="E35" s="447">
        <v>1</v>
      </c>
      <c r="F35" s="447"/>
      <c r="G35" s="448" t="s">
        <v>20</v>
      </c>
      <c r="H35" s="447"/>
      <c r="I35" s="447">
        <v>1</v>
      </c>
      <c r="J35" s="447"/>
      <c r="K35" s="447">
        <v>1</v>
      </c>
      <c r="L35" s="447"/>
      <c r="M35" s="448" t="s">
        <v>20</v>
      </c>
      <c r="N35" s="468"/>
      <c r="O35" s="449">
        <v>100</v>
      </c>
      <c r="P35" s="449"/>
      <c r="Q35" s="449">
        <v>100</v>
      </c>
      <c r="R35" s="449"/>
      <c r="S35" s="448" t="s">
        <v>20</v>
      </c>
    </row>
    <row r="36" spans="1:19" ht="12.75" customHeight="1">
      <c r="A36" s="450" t="s">
        <v>230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ht="12.75">
      <c r="A37" s="215"/>
    </row>
    <row r="38" ht="12.75">
      <c r="A38" s="215"/>
    </row>
  </sheetData>
  <printOptions/>
  <pageMargins left="0.984251968503937" right="0.5905511811023623" top="1.5748031496062993" bottom="1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0.7109375" style="476" customWidth="1"/>
    <col min="2" max="2" width="0.85546875" style="476" customWidth="1"/>
    <col min="3" max="3" width="6.28125" style="476" customWidth="1"/>
    <col min="4" max="4" width="0.85546875" style="476" customWidth="1"/>
    <col min="5" max="5" width="6.28125" style="476" customWidth="1"/>
    <col min="6" max="6" width="0.85546875" style="476" customWidth="1"/>
    <col min="7" max="7" width="6.421875" style="476" customWidth="1"/>
    <col min="8" max="8" width="0.85546875" style="476" customWidth="1"/>
    <col min="9" max="9" width="6.28125" style="476" customWidth="1"/>
    <col min="10" max="10" width="0.85546875" style="476" customWidth="1"/>
    <col min="11" max="11" width="6.28125" style="476" customWidth="1"/>
    <col min="12" max="12" width="0.85546875" style="476" customWidth="1"/>
    <col min="13" max="13" width="6.421875" style="476" customWidth="1"/>
    <col min="14" max="14" width="0.85546875" style="476" customWidth="1"/>
    <col min="15" max="15" width="6.28125" style="481" customWidth="1"/>
    <col min="16" max="16" width="0.85546875" style="476" customWidth="1"/>
    <col min="17" max="17" width="6.28125" style="481" customWidth="1"/>
    <col min="18" max="18" width="0.85546875" style="476" customWidth="1"/>
    <col min="19" max="19" width="6.421875" style="481" customWidth="1"/>
    <col min="20" max="16384" width="11.421875" style="476" customWidth="1"/>
  </cols>
  <sheetData>
    <row r="1" spans="1:22" s="469" customFormat="1" ht="18" customHeight="1">
      <c r="A1" s="19" t="s">
        <v>233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5"/>
      <c r="U1" s="330"/>
      <c r="V1" s="330"/>
    </row>
    <row r="2" spans="1:22" s="469" customFormat="1" ht="17.25" customHeight="1">
      <c r="A2" s="19" t="s">
        <v>196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20"/>
      <c r="S2" s="420"/>
      <c r="T2" s="285"/>
      <c r="U2" s="330"/>
      <c r="V2" s="330"/>
    </row>
    <row r="3" s="56" customFormat="1" ht="15.75" customHeight="1" thickBot="1">
      <c r="A3" s="471" t="s">
        <v>234</v>
      </c>
    </row>
    <row r="4" spans="1:19" s="295" customFormat="1" ht="10.5" customHeight="1">
      <c r="A4" s="291" t="s">
        <v>24</v>
      </c>
      <c r="B4" s="291"/>
      <c r="C4" s="347" t="s">
        <v>187</v>
      </c>
      <c r="D4" s="348"/>
      <c r="E4" s="348"/>
      <c r="F4" s="348"/>
      <c r="G4" s="348"/>
      <c r="H4" s="293"/>
      <c r="I4" s="347" t="s">
        <v>188</v>
      </c>
      <c r="J4" s="348"/>
      <c r="K4" s="348"/>
      <c r="L4" s="348"/>
      <c r="M4" s="348"/>
      <c r="N4" s="293"/>
      <c r="O4" s="363" t="s">
        <v>197</v>
      </c>
      <c r="P4" s="348"/>
      <c r="Q4" s="364"/>
      <c r="R4" s="348"/>
      <c r="S4" s="364"/>
    </row>
    <row r="5" spans="3:19" s="295" customFormat="1" ht="10.5" customHeight="1">
      <c r="C5" s="472" t="s">
        <v>23</v>
      </c>
      <c r="D5" s="298"/>
      <c r="E5" s="298" t="s">
        <v>122</v>
      </c>
      <c r="F5" s="298"/>
      <c r="G5" s="298" t="s">
        <v>146</v>
      </c>
      <c r="H5" s="298"/>
      <c r="I5" s="472" t="s">
        <v>23</v>
      </c>
      <c r="J5" s="298"/>
      <c r="K5" s="298" t="s">
        <v>122</v>
      </c>
      <c r="L5" s="298"/>
      <c r="M5" s="298" t="s">
        <v>146</v>
      </c>
      <c r="N5" s="300"/>
      <c r="O5" s="473" t="s">
        <v>23</v>
      </c>
      <c r="P5" s="298"/>
      <c r="Q5" s="474" t="s">
        <v>122</v>
      </c>
      <c r="R5" s="298"/>
      <c r="S5" s="474" t="s">
        <v>146</v>
      </c>
    </row>
    <row r="6" spans="3:19" s="295" customFormat="1" ht="10.5" customHeight="1">
      <c r="C6" s="299"/>
      <c r="D6" s="299"/>
      <c r="E6" s="299"/>
      <c r="F6" s="299"/>
      <c r="G6" s="299" t="s">
        <v>148</v>
      </c>
      <c r="H6" s="299"/>
      <c r="I6" s="299"/>
      <c r="J6" s="299"/>
      <c r="K6" s="299"/>
      <c r="L6" s="299"/>
      <c r="M6" s="299" t="s">
        <v>148</v>
      </c>
      <c r="N6" s="299"/>
      <c r="O6" s="299"/>
      <c r="P6" s="299"/>
      <c r="Q6" s="299"/>
      <c r="R6" s="299"/>
      <c r="S6" s="475" t="s">
        <v>148</v>
      </c>
    </row>
    <row r="7" spans="1:19" ht="11.25" customHeight="1">
      <c r="A7" s="241" t="s">
        <v>19</v>
      </c>
      <c r="C7" s="226">
        <v>98415</v>
      </c>
      <c r="D7" s="227"/>
      <c r="E7" s="226">
        <v>70693</v>
      </c>
      <c r="F7" s="227"/>
      <c r="G7" s="226">
        <v>27722</v>
      </c>
      <c r="H7" s="227"/>
      <c r="I7" s="226">
        <v>76437</v>
      </c>
      <c r="J7" s="227"/>
      <c r="K7" s="226">
        <v>59681</v>
      </c>
      <c r="L7" s="227"/>
      <c r="M7" s="226">
        <v>16756</v>
      </c>
      <c r="N7" s="227"/>
      <c r="O7" s="228">
        <v>77.66803840877915</v>
      </c>
      <c r="P7" s="229"/>
      <c r="Q7" s="228">
        <v>84.4227858486696</v>
      </c>
      <c r="R7" s="229"/>
      <c r="S7" s="228">
        <v>60.44296948272131</v>
      </c>
    </row>
    <row r="8" spans="1:19" ht="10.5" customHeight="1">
      <c r="A8" s="248" t="s">
        <v>27</v>
      </c>
      <c r="B8" s="477"/>
      <c r="C8" s="243">
        <v>1053</v>
      </c>
      <c r="D8" s="243"/>
      <c r="E8" s="243">
        <v>762</v>
      </c>
      <c r="F8" s="243"/>
      <c r="G8" s="243">
        <v>291</v>
      </c>
      <c r="H8" s="243"/>
      <c r="I8" s="243">
        <v>729</v>
      </c>
      <c r="J8" s="243"/>
      <c r="K8" s="243">
        <v>565</v>
      </c>
      <c r="L8" s="243"/>
      <c r="M8" s="243">
        <v>164</v>
      </c>
      <c r="N8" s="243"/>
      <c r="O8" s="303">
        <v>69.23076923076923</v>
      </c>
      <c r="P8" s="303"/>
      <c r="Q8" s="303">
        <v>74.1469816272966</v>
      </c>
      <c r="R8" s="303"/>
      <c r="S8" s="303">
        <v>56.3573883161512</v>
      </c>
    </row>
    <row r="9" spans="1:19" ht="10.5" customHeight="1">
      <c r="A9" s="248" t="s">
        <v>151</v>
      </c>
      <c r="B9" s="477"/>
      <c r="C9" s="243">
        <v>2548</v>
      </c>
      <c r="D9" s="243"/>
      <c r="E9" s="243">
        <v>1879</v>
      </c>
      <c r="F9" s="243"/>
      <c r="G9" s="243">
        <v>669</v>
      </c>
      <c r="H9" s="243"/>
      <c r="I9" s="243">
        <v>2150</v>
      </c>
      <c r="J9" s="243"/>
      <c r="K9" s="243">
        <v>1666</v>
      </c>
      <c r="L9" s="243"/>
      <c r="M9" s="243">
        <v>484</v>
      </c>
      <c r="N9" s="243"/>
      <c r="O9" s="303">
        <v>84.37990580847725</v>
      </c>
      <c r="P9" s="303"/>
      <c r="Q9" s="303">
        <v>88.66418307610431</v>
      </c>
      <c r="R9" s="303"/>
      <c r="S9" s="303">
        <v>72.34678624813155</v>
      </c>
    </row>
    <row r="10" spans="1:19" ht="10.5" customHeight="1">
      <c r="A10" s="248" t="s">
        <v>28</v>
      </c>
      <c r="B10" s="477"/>
      <c r="C10" s="243">
        <v>1821</v>
      </c>
      <c r="D10" s="243"/>
      <c r="E10" s="243">
        <v>1177</v>
      </c>
      <c r="F10" s="243"/>
      <c r="G10" s="243">
        <v>644</v>
      </c>
      <c r="H10" s="243"/>
      <c r="I10" s="243">
        <v>963</v>
      </c>
      <c r="J10" s="243"/>
      <c r="K10" s="243">
        <v>825</v>
      </c>
      <c r="L10" s="243"/>
      <c r="M10" s="243">
        <v>138</v>
      </c>
      <c r="N10" s="243"/>
      <c r="O10" s="303">
        <v>52.883031301482696</v>
      </c>
      <c r="P10" s="303"/>
      <c r="Q10" s="303">
        <v>70.09345794392523</v>
      </c>
      <c r="R10" s="303"/>
      <c r="S10" s="303">
        <v>21.428571428571427</v>
      </c>
    </row>
    <row r="11" spans="1:19" ht="10.5" customHeight="1">
      <c r="A11" s="248" t="s">
        <v>29</v>
      </c>
      <c r="B11" s="477"/>
      <c r="C11" s="243">
        <v>29</v>
      </c>
      <c r="D11" s="243"/>
      <c r="E11" s="243">
        <v>20</v>
      </c>
      <c r="F11" s="243"/>
      <c r="G11" s="243">
        <v>9</v>
      </c>
      <c r="H11" s="243"/>
      <c r="I11" s="243">
        <v>17</v>
      </c>
      <c r="J11" s="243"/>
      <c r="K11" s="243">
        <v>12</v>
      </c>
      <c r="L11" s="243"/>
      <c r="M11" s="243">
        <v>5</v>
      </c>
      <c r="N11" s="243"/>
      <c r="O11" s="303">
        <v>58.620689655172406</v>
      </c>
      <c r="P11" s="303"/>
      <c r="Q11" s="303">
        <v>60</v>
      </c>
      <c r="R11" s="303"/>
      <c r="S11" s="303">
        <v>55.55555555555556</v>
      </c>
    </row>
    <row r="12" spans="1:19" ht="10.5" customHeight="1">
      <c r="A12" s="250" t="s">
        <v>152</v>
      </c>
      <c r="B12" s="477"/>
      <c r="C12" s="251">
        <v>6664</v>
      </c>
      <c r="D12" s="243"/>
      <c r="E12" s="251">
        <v>5009</v>
      </c>
      <c r="F12" s="243"/>
      <c r="G12" s="251">
        <v>1655</v>
      </c>
      <c r="H12" s="243"/>
      <c r="I12" s="251">
        <v>5185</v>
      </c>
      <c r="J12" s="243"/>
      <c r="K12" s="251">
        <v>4207</v>
      </c>
      <c r="L12" s="243"/>
      <c r="M12" s="251">
        <v>978</v>
      </c>
      <c r="N12" s="243"/>
      <c r="O12" s="382">
        <v>77.8061224489796</v>
      </c>
      <c r="P12" s="303"/>
      <c r="Q12" s="382">
        <v>83.9888201237772</v>
      </c>
      <c r="R12" s="303"/>
      <c r="S12" s="382">
        <v>59.09365558912387</v>
      </c>
    </row>
    <row r="13" spans="1:19" ht="10.5" customHeight="1">
      <c r="A13" s="248" t="s">
        <v>30</v>
      </c>
      <c r="B13" s="477"/>
      <c r="C13" s="243">
        <v>80</v>
      </c>
      <c r="D13" s="243"/>
      <c r="E13" s="243">
        <v>45</v>
      </c>
      <c r="F13" s="243"/>
      <c r="G13" s="243">
        <v>35</v>
      </c>
      <c r="H13" s="243"/>
      <c r="I13" s="243">
        <v>38</v>
      </c>
      <c r="J13" s="243"/>
      <c r="K13" s="243">
        <v>24</v>
      </c>
      <c r="L13" s="243"/>
      <c r="M13" s="243">
        <v>14</v>
      </c>
      <c r="N13" s="243"/>
      <c r="O13" s="303">
        <v>47.5</v>
      </c>
      <c r="P13" s="303"/>
      <c r="Q13" s="303">
        <v>53.333333333333336</v>
      </c>
      <c r="R13" s="303"/>
      <c r="S13" s="303">
        <v>40</v>
      </c>
    </row>
    <row r="14" spans="1:19" ht="10.5" customHeight="1">
      <c r="A14" s="248" t="s">
        <v>153</v>
      </c>
      <c r="B14" s="477"/>
      <c r="C14" s="243">
        <v>597</v>
      </c>
      <c r="D14" s="243"/>
      <c r="E14" s="243">
        <v>452</v>
      </c>
      <c r="F14" s="243"/>
      <c r="G14" s="243">
        <v>145</v>
      </c>
      <c r="H14" s="243"/>
      <c r="I14" s="243">
        <v>530</v>
      </c>
      <c r="J14" s="243"/>
      <c r="K14" s="243">
        <v>423</v>
      </c>
      <c r="L14" s="243"/>
      <c r="M14" s="243">
        <v>107</v>
      </c>
      <c r="N14" s="243"/>
      <c r="O14" s="303">
        <v>88.77721943048577</v>
      </c>
      <c r="P14" s="303"/>
      <c r="Q14" s="303">
        <v>93.58407079646017</v>
      </c>
      <c r="R14" s="303"/>
      <c r="S14" s="303">
        <v>73.79310344827587</v>
      </c>
    </row>
    <row r="15" spans="1:19" ht="10.5" customHeight="1">
      <c r="A15" s="248" t="s">
        <v>31</v>
      </c>
      <c r="B15" s="477"/>
      <c r="C15" s="243">
        <v>3451</v>
      </c>
      <c r="D15" s="243"/>
      <c r="E15" s="243">
        <v>2239</v>
      </c>
      <c r="F15" s="243"/>
      <c r="G15" s="243">
        <v>1212</v>
      </c>
      <c r="H15" s="243"/>
      <c r="I15" s="243">
        <v>2876</v>
      </c>
      <c r="J15" s="243"/>
      <c r="K15" s="243">
        <v>2116</v>
      </c>
      <c r="L15" s="243"/>
      <c r="M15" s="243">
        <v>760</v>
      </c>
      <c r="N15" s="243"/>
      <c r="O15" s="303">
        <v>83.33816285134743</v>
      </c>
      <c r="P15" s="303"/>
      <c r="Q15" s="303">
        <v>94.5064761054042</v>
      </c>
      <c r="R15" s="303"/>
      <c r="S15" s="303">
        <v>62.70627062706271</v>
      </c>
    </row>
    <row r="16" spans="1:19" ht="10.5" customHeight="1">
      <c r="A16" s="248" t="s">
        <v>32</v>
      </c>
      <c r="B16" s="477"/>
      <c r="C16" s="243">
        <v>926</v>
      </c>
      <c r="D16" s="243"/>
      <c r="E16" s="243">
        <v>678</v>
      </c>
      <c r="F16" s="243"/>
      <c r="G16" s="243">
        <v>248</v>
      </c>
      <c r="H16" s="243"/>
      <c r="I16" s="243">
        <v>775</v>
      </c>
      <c r="J16" s="243"/>
      <c r="K16" s="243">
        <v>629</v>
      </c>
      <c r="L16" s="243"/>
      <c r="M16" s="243">
        <v>146</v>
      </c>
      <c r="N16" s="243"/>
      <c r="O16" s="303">
        <v>83.69330453563715</v>
      </c>
      <c r="P16" s="303"/>
      <c r="Q16" s="303">
        <v>92.77286135693215</v>
      </c>
      <c r="R16" s="303"/>
      <c r="S16" s="303">
        <v>58.87096774193549</v>
      </c>
    </row>
    <row r="17" spans="1:19" ht="10.5" customHeight="1">
      <c r="A17" s="250" t="s">
        <v>154</v>
      </c>
      <c r="B17" s="477"/>
      <c r="C17" s="251">
        <v>1165</v>
      </c>
      <c r="D17" s="243"/>
      <c r="E17" s="251">
        <v>853</v>
      </c>
      <c r="F17" s="243"/>
      <c r="G17" s="251">
        <v>312</v>
      </c>
      <c r="H17" s="243"/>
      <c r="I17" s="251">
        <v>927</v>
      </c>
      <c r="J17" s="243"/>
      <c r="K17" s="251">
        <v>673</v>
      </c>
      <c r="L17" s="243"/>
      <c r="M17" s="251">
        <v>254</v>
      </c>
      <c r="N17" s="243"/>
      <c r="O17" s="382">
        <v>79.57081545064378</v>
      </c>
      <c r="P17" s="303"/>
      <c r="Q17" s="382">
        <v>78.89800703399766</v>
      </c>
      <c r="R17" s="303"/>
      <c r="S17" s="382">
        <v>81.41025641025641</v>
      </c>
    </row>
    <row r="18" spans="1:19" ht="10.5" customHeight="1">
      <c r="A18" s="248" t="s">
        <v>155</v>
      </c>
      <c r="B18" s="477"/>
      <c r="C18" s="243">
        <v>2288</v>
      </c>
      <c r="D18" s="243"/>
      <c r="E18" s="243">
        <v>1599</v>
      </c>
      <c r="F18" s="243"/>
      <c r="G18" s="243">
        <v>689</v>
      </c>
      <c r="H18" s="243"/>
      <c r="I18" s="243">
        <v>1951</v>
      </c>
      <c r="J18" s="243"/>
      <c r="K18" s="243">
        <v>1463</v>
      </c>
      <c r="L18" s="243"/>
      <c r="M18" s="243">
        <v>488</v>
      </c>
      <c r="N18" s="243"/>
      <c r="O18" s="303">
        <v>85.27097902097903</v>
      </c>
      <c r="P18" s="303"/>
      <c r="Q18" s="303">
        <v>91.494684177611</v>
      </c>
      <c r="R18" s="303"/>
      <c r="S18" s="303">
        <v>70.82728592162555</v>
      </c>
    </row>
    <row r="19" spans="1:19" ht="10.5" customHeight="1">
      <c r="A19" s="248" t="s">
        <v>33</v>
      </c>
      <c r="B19" s="477"/>
      <c r="C19" s="243">
        <v>11319</v>
      </c>
      <c r="D19" s="243"/>
      <c r="E19" s="243">
        <v>8358</v>
      </c>
      <c r="F19" s="243"/>
      <c r="G19" s="243">
        <v>2961</v>
      </c>
      <c r="H19" s="243"/>
      <c r="I19" s="243">
        <v>8712</v>
      </c>
      <c r="J19" s="243"/>
      <c r="K19" s="243">
        <v>6909</v>
      </c>
      <c r="L19" s="243"/>
      <c r="M19" s="243">
        <v>1803</v>
      </c>
      <c r="N19" s="243"/>
      <c r="O19" s="303">
        <v>76.96793002915452</v>
      </c>
      <c r="P19" s="303"/>
      <c r="Q19" s="303">
        <v>82.66331658291458</v>
      </c>
      <c r="R19" s="303"/>
      <c r="S19" s="303">
        <v>60.89159067882473</v>
      </c>
    </row>
    <row r="20" spans="1:19" ht="10.5" customHeight="1">
      <c r="A20" s="248" t="s">
        <v>34</v>
      </c>
      <c r="B20" s="477"/>
      <c r="C20" s="243">
        <v>2447</v>
      </c>
      <c r="D20" s="243"/>
      <c r="E20" s="243">
        <v>1716</v>
      </c>
      <c r="F20" s="243"/>
      <c r="G20" s="243">
        <v>731</v>
      </c>
      <c r="H20" s="243"/>
      <c r="I20" s="243">
        <v>1378</v>
      </c>
      <c r="J20" s="243"/>
      <c r="K20" s="243">
        <v>1156</v>
      </c>
      <c r="L20" s="243"/>
      <c r="M20" s="243">
        <v>222</v>
      </c>
      <c r="N20" s="243"/>
      <c r="O20" s="303">
        <v>56.31385369840621</v>
      </c>
      <c r="P20" s="303"/>
      <c r="Q20" s="303">
        <v>67.36596736596736</v>
      </c>
      <c r="R20" s="303"/>
      <c r="S20" s="303">
        <v>30.36935704514364</v>
      </c>
    </row>
    <row r="21" spans="1:19" ht="10.5" customHeight="1">
      <c r="A21" s="248" t="s">
        <v>35</v>
      </c>
      <c r="B21" s="477"/>
      <c r="C21" s="243">
        <v>2463</v>
      </c>
      <c r="D21" s="243"/>
      <c r="E21" s="243">
        <v>1744</v>
      </c>
      <c r="F21" s="243"/>
      <c r="G21" s="243">
        <v>719</v>
      </c>
      <c r="H21" s="243"/>
      <c r="I21" s="243">
        <v>1906</v>
      </c>
      <c r="J21" s="243"/>
      <c r="K21" s="243">
        <v>1467</v>
      </c>
      <c r="L21" s="243"/>
      <c r="M21" s="243">
        <v>439</v>
      </c>
      <c r="N21" s="243"/>
      <c r="O21" s="303">
        <v>77.38530247665449</v>
      </c>
      <c r="P21" s="303"/>
      <c r="Q21" s="303">
        <v>84.11697247706422</v>
      </c>
      <c r="R21" s="303"/>
      <c r="S21" s="303">
        <v>61.057023643949925</v>
      </c>
    </row>
    <row r="22" spans="1:19" ht="10.5" customHeight="1">
      <c r="A22" s="250" t="s">
        <v>157</v>
      </c>
      <c r="B22" s="477"/>
      <c r="C22" s="251">
        <v>6</v>
      </c>
      <c r="D22" s="243"/>
      <c r="E22" s="251">
        <v>5</v>
      </c>
      <c r="F22" s="243"/>
      <c r="G22" s="251">
        <v>1</v>
      </c>
      <c r="H22" s="243"/>
      <c r="I22" s="251">
        <v>5</v>
      </c>
      <c r="J22" s="243"/>
      <c r="K22" s="251">
        <v>4</v>
      </c>
      <c r="L22" s="243"/>
      <c r="M22" s="251">
        <v>1</v>
      </c>
      <c r="N22" s="243"/>
      <c r="O22" s="382">
        <v>83.33333333333334</v>
      </c>
      <c r="P22" s="303"/>
      <c r="Q22" s="382">
        <v>80</v>
      </c>
      <c r="R22" s="303"/>
      <c r="S22" s="382">
        <v>100</v>
      </c>
    </row>
    <row r="23" spans="1:19" ht="10.5" customHeight="1">
      <c r="A23" s="248" t="s">
        <v>36</v>
      </c>
      <c r="B23" s="477"/>
      <c r="C23" s="243">
        <v>2019</v>
      </c>
      <c r="D23" s="243"/>
      <c r="E23" s="243">
        <v>1385</v>
      </c>
      <c r="F23" s="243"/>
      <c r="G23" s="243">
        <v>634</v>
      </c>
      <c r="H23" s="243"/>
      <c r="I23" s="243">
        <v>1560</v>
      </c>
      <c r="J23" s="243"/>
      <c r="K23" s="243">
        <v>1181</v>
      </c>
      <c r="L23" s="243"/>
      <c r="M23" s="243">
        <v>379</v>
      </c>
      <c r="N23" s="243"/>
      <c r="O23" s="303">
        <v>77.26597325408619</v>
      </c>
      <c r="P23" s="303"/>
      <c r="Q23" s="303">
        <v>85.27075812274369</v>
      </c>
      <c r="R23" s="303"/>
      <c r="S23" s="303">
        <v>59.779179810725545</v>
      </c>
    </row>
    <row r="24" spans="1:19" ht="10.5" customHeight="1">
      <c r="A24" s="248" t="s">
        <v>158</v>
      </c>
      <c r="B24" s="477"/>
      <c r="C24" s="243">
        <v>722</v>
      </c>
      <c r="D24" s="243"/>
      <c r="E24" s="243">
        <v>468</v>
      </c>
      <c r="F24" s="243"/>
      <c r="G24" s="243">
        <v>254</v>
      </c>
      <c r="H24" s="243"/>
      <c r="I24" s="243">
        <v>614</v>
      </c>
      <c r="J24" s="243"/>
      <c r="K24" s="243">
        <v>430</v>
      </c>
      <c r="L24" s="243"/>
      <c r="M24" s="243">
        <v>184</v>
      </c>
      <c r="N24" s="243"/>
      <c r="O24" s="303">
        <v>85.0415512465374</v>
      </c>
      <c r="P24" s="303"/>
      <c r="Q24" s="303">
        <v>91.88034188034187</v>
      </c>
      <c r="R24" s="303"/>
      <c r="S24" s="303">
        <v>72.44094488188976</v>
      </c>
    </row>
    <row r="25" spans="1:19" ht="10.5" customHeight="1">
      <c r="A25" s="248" t="s">
        <v>159</v>
      </c>
      <c r="B25" s="477"/>
      <c r="C25" s="243">
        <v>859</v>
      </c>
      <c r="D25" s="243"/>
      <c r="E25" s="243">
        <v>561</v>
      </c>
      <c r="F25" s="243"/>
      <c r="G25" s="243">
        <v>298</v>
      </c>
      <c r="H25" s="243"/>
      <c r="I25" s="243">
        <v>666</v>
      </c>
      <c r="J25" s="243"/>
      <c r="K25" s="243">
        <v>480</v>
      </c>
      <c r="L25" s="243"/>
      <c r="M25" s="243">
        <v>186</v>
      </c>
      <c r="N25" s="243"/>
      <c r="O25" s="303">
        <v>77.53201396973225</v>
      </c>
      <c r="P25" s="303"/>
      <c r="Q25" s="303">
        <v>85.56149732620321</v>
      </c>
      <c r="R25" s="303"/>
      <c r="S25" s="303">
        <v>62.41610738255034</v>
      </c>
    </row>
    <row r="26" spans="1:19" ht="10.5" customHeight="1">
      <c r="A26" s="248" t="s">
        <v>160</v>
      </c>
      <c r="B26" s="477"/>
      <c r="C26" s="243">
        <v>1383</v>
      </c>
      <c r="D26" s="243"/>
      <c r="E26" s="243">
        <v>972</v>
      </c>
      <c r="F26" s="243"/>
      <c r="G26" s="243">
        <v>411</v>
      </c>
      <c r="H26" s="243"/>
      <c r="I26" s="243">
        <v>1167</v>
      </c>
      <c r="J26" s="243"/>
      <c r="K26" s="243">
        <v>906</v>
      </c>
      <c r="L26" s="243"/>
      <c r="M26" s="243">
        <v>261</v>
      </c>
      <c r="N26" s="243"/>
      <c r="O26" s="303">
        <v>84.3817787418655</v>
      </c>
      <c r="P26" s="303"/>
      <c r="Q26" s="303">
        <v>93.20987654320987</v>
      </c>
      <c r="R26" s="303"/>
      <c r="S26" s="303">
        <v>63.503649635036496</v>
      </c>
    </row>
    <row r="27" spans="1:19" ht="10.5" customHeight="1">
      <c r="A27" s="250" t="s">
        <v>161</v>
      </c>
      <c r="B27" s="477"/>
      <c r="C27" s="251">
        <v>1746</v>
      </c>
      <c r="D27" s="243"/>
      <c r="E27" s="251">
        <v>1347</v>
      </c>
      <c r="F27" s="243"/>
      <c r="G27" s="251">
        <v>399</v>
      </c>
      <c r="H27" s="243"/>
      <c r="I27" s="251">
        <v>1577</v>
      </c>
      <c r="J27" s="243"/>
      <c r="K27" s="251">
        <v>1274</v>
      </c>
      <c r="L27" s="243"/>
      <c r="M27" s="251">
        <v>303</v>
      </c>
      <c r="N27" s="243"/>
      <c r="O27" s="382">
        <v>90.32073310423826</v>
      </c>
      <c r="P27" s="303"/>
      <c r="Q27" s="382">
        <v>94.58054936896808</v>
      </c>
      <c r="R27" s="303"/>
      <c r="S27" s="382">
        <v>75.93984962406014</v>
      </c>
    </row>
    <row r="28" spans="1:19" ht="10.5" customHeight="1">
      <c r="A28" s="248" t="s">
        <v>162</v>
      </c>
      <c r="B28" s="477"/>
      <c r="C28" s="243">
        <v>2192</v>
      </c>
      <c r="D28" s="243"/>
      <c r="E28" s="243">
        <v>1560</v>
      </c>
      <c r="F28" s="243"/>
      <c r="G28" s="243">
        <v>632</v>
      </c>
      <c r="H28" s="243"/>
      <c r="I28" s="243">
        <v>1943</v>
      </c>
      <c r="J28" s="243"/>
      <c r="K28" s="243">
        <v>1408</v>
      </c>
      <c r="L28" s="243"/>
      <c r="M28" s="243">
        <v>535</v>
      </c>
      <c r="N28" s="243"/>
      <c r="O28" s="303">
        <v>88.6405109489051</v>
      </c>
      <c r="P28" s="303"/>
      <c r="Q28" s="303">
        <v>90.25641025641026</v>
      </c>
      <c r="R28" s="303"/>
      <c r="S28" s="303">
        <v>84.65189873417721</v>
      </c>
    </row>
    <row r="29" spans="1:19" ht="10.5" customHeight="1">
      <c r="A29" s="248" t="s">
        <v>163</v>
      </c>
      <c r="B29" s="477"/>
      <c r="C29" s="243">
        <v>371</v>
      </c>
      <c r="D29" s="243"/>
      <c r="E29" s="243">
        <v>271</v>
      </c>
      <c r="F29" s="243"/>
      <c r="G29" s="243">
        <v>100</v>
      </c>
      <c r="H29" s="243"/>
      <c r="I29" s="243">
        <v>284</v>
      </c>
      <c r="J29" s="243"/>
      <c r="K29" s="243">
        <v>235</v>
      </c>
      <c r="L29" s="243"/>
      <c r="M29" s="243">
        <v>49</v>
      </c>
      <c r="N29" s="243"/>
      <c r="O29" s="303">
        <v>76.54986522911051</v>
      </c>
      <c r="P29" s="303"/>
      <c r="Q29" s="303">
        <v>86.71586715867159</v>
      </c>
      <c r="R29" s="303"/>
      <c r="S29" s="303">
        <v>49</v>
      </c>
    </row>
    <row r="30" spans="1:19" ht="10.5" customHeight="1">
      <c r="A30" s="248" t="s">
        <v>164</v>
      </c>
      <c r="B30" s="477"/>
      <c r="C30" s="243">
        <v>773</v>
      </c>
      <c r="D30" s="243"/>
      <c r="E30" s="243">
        <v>495</v>
      </c>
      <c r="F30" s="243"/>
      <c r="G30" s="243">
        <v>278</v>
      </c>
      <c r="H30" s="243"/>
      <c r="I30" s="243">
        <v>567</v>
      </c>
      <c r="J30" s="243"/>
      <c r="K30" s="243">
        <v>398</v>
      </c>
      <c r="L30" s="243"/>
      <c r="M30" s="243">
        <v>169</v>
      </c>
      <c r="N30" s="243"/>
      <c r="O30" s="303">
        <v>73.35058214747735</v>
      </c>
      <c r="P30" s="303"/>
      <c r="Q30" s="303">
        <v>80.4040404040404</v>
      </c>
      <c r="R30" s="303"/>
      <c r="S30" s="303">
        <v>60.79136690647482</v>
      </c>
    </row>
    <row r="31" spans="1:19" ht="10.5" customHeight="1">
      <c r="A31" s="248" t="s">
        <v>165</v>
      </c>
      <c r="B31" s="477"/>
      <c r="C31" s="243">
        <v>2</v>
      </c>
      <c r="D31" s="243"/>
      <c r="E31" s="478" t="s">
        <v>20</v>
      </c>
      <c r="F31" s="243"/>
      <c r="G31" s="243">
        <v>2</v>
      </c>
      <c r="H31" s="243"/>
      <c r="I31" s="478" t="s">
        <v>20</v>
      </c>
      <c r="J31" s="243"/>
      <c r="K31" s="478" t="s">
        <v>20</v>
      </c>
      <c r="L31" s="243"/>
      <c r="M31" s="478" t="s">
        <v>20</v>
      </c>
      <c r="N31" s="243"/>
      <c r="O31" s="414" t="s">
        <v>20</v>
      </c>
      <c r="P31" s="303"/>
      <c r="Q31" s="414" t="s">
        <v>20</v>
      </c>
      <c r="R31" s="303"/>
      <c r="S31" s="414" t="s">
        <v>20</v>
      </c>
    </row>
    <row r="32" spans="1:19" ht="10.5" customHeight="1">
      <c r="A32" s="250" t="s">
        <v>166</v>
      </c>
      <c r="B32" s="477"/>
      <c r="C32" s="251">
        <v>2558</v>
      </c>
      <c r="D32" s="243"/>
      <c r="E32" s="251">
        <v>1808</v>
      </c>
      <c r="F32" s="243"/>
      <c r="G32" s="251">
        <v>750</v>
      </c>
      <c r="H32" s="243"/>
      <c r="I32" s="251">
        <v>2136</v>
      </c>
      <c r="J32" s="243"/>
      <c r="K32" s="251">
        <v>1659</v>
      </c>
      <c r="L32" s="243"/>
      <c r="M32" s="251">
        <v>477</v>
      </c>
      <c r="N32" s="243"/>
      <c r="O32" s="382">
        <v>83.5027365129007</v>
      </c>
      <c r="P32" s="303"/>
      <c r="Q32" s="382">
        <v>91.75884955752213</v>
      </c>
      <c r="R32" s="303"/>
      <c r="S32" s="382">
        <v>63.6</v>
      </c>
    </row>
    <row r="33" spans="1:19" ht="10.5" customHeight="1">
      <c r="A33" s="248" t="s">
        <v>167</v>
      </c>
      <c r="B33" s="477"/>
      <c r="C33" s="243">
        <v>2334</v>
      </c>
      <c r="D33" s="243"/>
      <c r="E33" s="243">
        <v>1708</v>
      </c>
      <c r="F33" s="243"/>
      <c r="G33" s="243">
        <v>626</v>
      </c>
      <c r="H33" s="243"/>
      <c r="I33" s="243">
        <v>2173</v>
      </c>
      <c r="J33" s="243"/>
      <c r="K33" s="243">
        <v>1634</v>
      </c>
      <c r="L33" s="243"/>
      <c r="M33" s="243">
        <v>539</v>
      </c>
      <c r="N33" s="243"/>
      <c r="O33" s="303">
        <v>93.10197086546701</v>
      </c>
      <c r="P33" s="303"/>
      <c r="Q33" s="303">
        <v>95.66744730679156</v>
      </c>
      <c r="R33" s="303"/>
      <c r="S33" s="303">
        <v>86.10223642172524</v>
      </c>
    </row>
    <row r="34" spans="1:19" ht="10.5" customHeight="1">
      <c r="A34" s="248" t="s">
        <v>25</v>
      </c>
      <c r="B34" s="477"/>
      <c r="C34" s="243">
        <v>2935</v>
      </c>
      <c r="D34" s="243"/>
      <c r="E34" s="243">
        <v>2117</v>
      </c>
      <c r="F34" s="243"/>
      <c r="G34" s="243">
        <v>818</v>
      </c>
      <c r="H34" s="243"/>
      <c r="I34" s="243">
        <v>2608</v>
      </c>
      <c r="J34" s="243"/>
      <c r="K34" s="243">
        <v>1965</v>
      </c>
      <c r="L34" s="243"/>
      <c r="M34" s="243">
        <v>643</v>
      </c>
      <c r="N34" s="243"/>
      <c r="O34" s="303">
        <v>88.85860306643953</v>
      </c>
      <c r="P34" s="303"/>
      <c r="Q34" s="303">
        <v>92.82002834199339</v>
      </c>
      <c r="R34" s="303"/>
      <c r="S34" s="303">
        <v>78.60635696821517</v>
      </c>
    </row>
    <row r="35" spans="1:19" ht="10.5" customHeight="1">
      <c r="A35" s="248" t="s">
        <v>168</v>
      </c>
      <c r="B35" s="477"/>
      <c r="C35" s="243">
        <v>1845</v>
      </c>
      <c r="D35" s="243"/>
      <c r="E35" s="243">
        <v>1414</v>
      </c>
      <c r="F35" s="243"/>
      <c r="G35" s="243">
        <v>431</v>
      </c>
      <c r="H35" s="243"/>
      <c r="I35" s="243">
        <v>1461</v>
      </c>
      <c r="J35" s="243"/>
      <c r="K35" s="243">
        <v>1245</v>
      </c>
      <c r="L35" s="243"/>
      <c r="M35" s="243">
        <v>216</v>
      </c>
      <c r="N35" s="243"/>
      <c r="O35" s="303">
        <v>79.1869918699187</v>
      </c>
      <c r="P35" s="303"/>
      <c r="Q35" s="303">
        <v>88.04809052333805</v>
      </c>
      <c r="R35" s="303"/>
      <c r="S35" s="303">
        <v>50.11600928074246</v>
      </c>
    </row>
    <row r="36" spans="1:19" ht="10.5" customHeight="1">
      <c r="A36" s="248" t="s">
        <v>37</v>
      </c>
      <c r="B36" s="477"/>
      <c r="C36" s="478" t="s">
        <v>20</v>
      </c>
      <c r="D36" s="243"/>
      <c r="E36" s="478" t="s">
        <v>20</v>
      </c>
      <c r="F36" s="243"/>
      <c r="G36" s="478" t="s">
        <v>20</v>
      </c>
      <c r="H36" s="243"/>
      <c r="I36" s="478" t="s">
        <v>20</v>
      </c>
      <c r="J36" s="243"/>
      <c r="K36" s="478" t="s">
        <v>20</v>
      </c>
      <c r="L36" s="243"/>
      <c r="M36" s="478" t="s">
        <v>20</v>
      </c>
      <c r="N36" s="243"/>
      <c r="O36" s="414" t="s">
        <v>20</v>
      </c>
      <c r="P36" s="414"/>
      <c r="Q36" s="414" t="s">
        <v>20</v>
      </c>
      <c r="R36" s="414"/>
      <c r="S36" s="414" t="s">
        <v>20</v>
      </c>
    </row>
    <row r="37" spans="1:19" ht="10.5" customHeight="1">
      <c r="A37" s="250" t="s">
        <v>169</v>
      </c>
      <c r="B37" s="477"/>
      <c r="C37" s="251">
        <v>60</v>
      </c>
      <c r="D37" s="243"/>
      <c r="E37" s="251">
        <v>40</v>
      </c>
      <c r="F37" s="243"/>
      <c r="G37" s="251">
        <v>20</v>
      </c>
      <c r="H37" s="243"/>
      <c r="I37" s="251">
        <v>54</v>
      </c>
      <c r="J37" s="243"/>
      <c r="K37" s="251">
        <v>37</v>
      </c>
      <c r="L37" s="243"/>
      <c r="M37" s="251">
        <v>17</v>
      </c>
      <c r="N37" s="243"/>
      <c r="O37" s="382">
        <v>90</v>
      </c>
      <c r="P37" s="303"/>
      <c r="Q37" s="382">
        <v>92.5</v>
      </c>
      <c r="R37" s="303"/>
      <c r="S37" s="382">
        <v>85</v>
      </c>
    </row>
    <row r="38" spans="1:19" ht="10.5" customHeight="1">
      <c r="A38" s="248" t="s">
        <v>170</v>
      </c>
      <c r="B38" s="477"/>
      <c r="C38" s="243">
        <v>2192</v>
      </c>
      <c r="D38" s="243"/>
      <c r="E38" s="243">
        <v>1482</v>
      </c>
      <c r="F38" s="243"/>
      <c r="G38" s="243">
        <v>710</v>
      </c>
      <c r="H38" s="243"/>
      <c r="I38" s="243">
        <v>1975</v>
      </c>
      <c r="J38" s="243"/>
      <c r="K38" s="243">
        <v>1393</v>
      </c>
      <c r="L38" s="243"/>
      <c r="M38" s="243">
        <v>582</v>
      </c>
      <c r="N38" s="243"/>
      <c r="O38" s="303">
        <v>90.10036496350365</v>
      </c>
      <c r="P38" s="303"/>
      <c r="Q38" s="303">
        <v>93.99460188933874</v>
      </c>
      <c r="R38" s="303"/>
      <c r="S38" s="303">
        <v>81.97183098591549</v>
      </c>
    </row>
    <row r="39" spans="1:19" ht="10.5" customHeight="1">
      <c r="A39" s="248" t="s">
        <v>38</v>
      </c>
      <c r="B39" s="477"/>
      <c r="C39" s="243">
        <v>3</v>
      </c>
      <c r="D39" s="243"/>
      <c r="E39" s="243">
        <v>2</v>
      </c>
      <c r="F39" s="243"/>
      <c r="G39" s="243">
        <v>1</v>
      </c>
      <c r="H39" s="243"/>
      <c r="I39" s="478" t="s">
        <v>20</v>
      </c>
      <c r="J39" s="243"/>
      <c r="K39" s="478" t="s">
        <v>20</v>
      </c>
      <c r="L39" s="243"/>
      <c r="M39" s="478" t="s">
        <v>20</v>
      </c>
      <c r="N39" s="243"/>
      <c r="O39" s="414" t="s">
        <v>20</v>
      </c>
      <c r="P39" s="303"/>
      <c r="Q39" s="414" t="s">
        <v>20</v>
      </c>
      <c r="R39" s="303"/>
      <c r="S39" s="414" t="s">
        <v>20</v>
      </c>
    </row>
    <row r="40" spans="1:19" ht="10.5" customHeight="1">
      <c r="A40" s="248" t="s">
        <v>43</v>
      </c>
      <c r="B40" s="477"/>
      <c r="C40" s="243">
        <v>850</v>
      </c>
      <c r="D40" s="243"/>
      <c r="E40" s="243">
        <v>550</v>
      </c>
      <c r="F40" s="243"/>
      <c r="G40" s="243">
        <v>300</v>
      </c>
      <c r="H40" s="243"/>
      <c r="I40" s="243">
        <v>512</v>
      </c>
      <c r="J40" s="243"/>
      <c r="K40" s="243">
        <v>363</v>
      </c>
      <c r="L40" s="243"/>
      <c r="M40" s="243">
        <v>149</v>
      </c>
      <c r="N40" s="243"/>
      <c r="O40" s="303">
        <v>60.23529411764705</v>
      </c>
      <c r="P40" s="303"/>
      <c r="Q40" s="303">
        <v>66</v>
      </c>
      <c r="R40" s="303"/>
      <c r="S40" s="303">
        <v>49.666666666666664</v>
      </c>
    </row>
    <row r="41" spans="1:19" ht="10.5" customHeight="1">
      <c r="A41" s="248" t="s">
        <v>39</v>
      </c>
      <c r="B41" s="477"/>
      <c r="C41" s="243">
        <v>3963</v>
      </c>
      <c r="D41" s="243"/>
      <c r="E41" s="243">
        <v>3022</v>
      </c>
      <c r="F41" s="243"/>
      <c r="G41" s="243">
        <v>941</v>
      </c>
      <c r="H41" s="243"/>
      <c r="I41" s="243">
        <v>3451</v>
      </c>
      <c r="J41" s="243"/>
      <c r="K41" s="243">
        <v>2803</v>
      </c>
      <c r="L41" s="243"/>
      <c r="M41" s="243">
        <v>648</v>
      </c>
      <c r="N41" s="243"/>
      <c r="O41" s="303">
        <v>87.08049457481705</v>
      </c>
      <c r="P41" s="303"/>
      <c r="Q41" s="303">
        <v>92.75314361350098</v>
      </c>
      <c r="R41" s="303"/>
      <c r="S41" s="303">
        <v>68.86291179596175</v>
      </c>
    </row>
    <row r="42" spans="1:19" ht="10.5" customHeight="1">
      <c r="A42" s="250" t="s">
        <v>26</v>
      </c>
      <c r="B42" s="477"/>
      <c r="C42" s="251">
        <v>1</v>
      </c>
      <c r="D42" s="243"/>
      <c r="E42" s="251">
        <v>1</v>
      </c>
      <c r="F42" s="243"/>
      <c r="G42" s="253" t="s">
        <v>20</v>
      </c>
      <c r="H42" s="243"/>
      <c r="I42" s="253" t="s">
        <v>20</v>
      </c>
      <c r="J42" s="243"/>
      <c r="K42" s="253" t="s">
        <v>20</v>
      </c>
      <c r="L42" s="243"/>
      <c r="M42" s="253" t="s">
        <v>20</v>
      </c>
      <c r="N42" s="243"/>
      <c r="O42" s="418" t="s">
        <v>20</v>
      </c>
      <c r="P42" s="303"/>
      <c r="Q42" s="418" t="s">
        <v>20</v>
      </c>
      <c r="R42" s="303"/>
      <c r="S42" s="418" t="s">
        <v>20</v>
      </c>
    </row>
    <row r="43" spans="1:19" ht="10.5" customHeight="1">
      <c r="A43" s="248" t="s">
        <v>171</v>
      </c>
      <c r="B43" s="477"/>
      <c r="C43" s="243">
        <v>76</v>
      </c>
      <c r="D43" s="243"/>
      <c r="E43" s="243">
        <v>57</v>
      </c>
      <c r="F43" s="243"/>
      <c r="G43" s="243">
        <v>19</v>
      </c>
      <c r="H43" s="243"/>
      <c r="I43" s="243">
        <v>48</v>
      </c>
      <c r="J43" s="243"/>
      <c r="K43" s="243">
        <v>35</v>
      </c>
      <c r="L43" s="243"/>
      <c r="M43" s="243">
        <v>13</v>
      </c>
      <c r="N43" s="243"/>
      <c r="O43" s="303">
        <v>63.1578947368421</v>
      </c>
      <c r="P43" s="303"/>
      <c r="Q43" s="303">
        <v>61.40350877192983</v>
      </c>
      <c r="R43" s="303"/>
      <c r="S43" s="303">
        <v>68.42105263157895</v>
      </c>
    </row>
    <row r="44" spans="1:19" ht="10.5" customHeight="1">
      <c r="A44" s="248" t="s">
        <v>40</v>
      </c>
      <c r="B44" s="477"/>
      <c r="C44" s="478" t="s">
        <v>20</v>
      </c>
      <c r="D44" s="243"/>
      <c r="E44" s="478" t="s">
        <v>20</v>
      </c>
      <c r="F44" s="243"/>
      <c r="G44" s="478" t="s">
        <v>20</v>
      </c>
      <c r="H44" s="243"/>
      <c r="I44" s="478" t="s">
        <v>20</v>
      </c>
      <c r="J44" s="243"/>
      <c r="K44" s="478" t="s">
        <v>20</v>
      </c>
      <c r="L44" s="243"/>
      <c r="M44" s="478" t="s">
        <v>20</v>
      </c>
      <c r="N44" s="243"/>
      <c r="O44" s="414" t="s">
        <v>20</v>
      </c>
      <c r="P44" s="414"/>
      <c r="Q44" s="414" t="s">
        <v>20</v>
      </c>
      <c r="R44" s="414"/>
      <c r="S44" s="414" t="s">
        <v>20</v>
      </c>
    </row>
    <row r="45" spans="1:19" ht="10.5" customHeight="1">
      <c r="A45" s="248" t="s">
        <v>172</v>
      </c>
      <c r="B45" s="477"/>
      <c r="C45" s="243">
        <v>17</v>
      </c>
      <c r="D45" s="243"/>
      <c r="E45" s="243">
        <v>11</v>
      </c>
      <c r="F45" s="243"/>
      <c r="G45" s="243">
        <v>6</v>
      </c>
      <c r="H45" s="243"/>
      <c r="I45" s="243">
        <v>8</v>
      </c>
      <c r="J45" s="243"/>
      <c r="K45" s="243">
        <v>6</v>
      </c>
      <c r="L45" s="243"/>
      <c r="M45" s="243">
        <v>2</v>
      </c>
      <c r="N45" s="243"/>
      <c r="O45" s="303">
        <v>47.05882352941176</v>
      </c>
      <c r="P45" s="303"/>
      <c r="Q45" s="303">
        <v>54.54545454545454</v>
      </c>
      <c r="R45" s="303"/>
      <c r="S45" s="303">
        <v>33.33333333333333</v>
      </c>
    </row>
    <row r="46" spans="1:19" ht="10.5" customHeight="1">
      <c r="A46" s="248" t="s">
        <v>41</v>
      </c>
      <c r="B46" s="477"/>
      <c r="C46" s="243">
        <v>967</v>
      </c>
      <c r="D46" s="243"/>
      <c r="E46" s="243">
        <v>672</v>
      </c>
      <c r="F46" s="243"/>
      <c r="G46" s="243">
        <v>295</v>
      </c>
      <c r="H46" s="243"/>
      <c r="I46" s="243">
        <v>770</v>
      </c>
      <c r="J46" s="243"/>
      <c r="K46" s="243">
        <v>554</v>
      </c>
      <c r="L46" s="243"/>
      <c r="M46" s="243">
        <v>216</v>
      </c>
      <c r="N46" s="243"/>
      <c r="O46" s="303">
        <v>79.62771458117889</v>
      </c>
      <c r="P46" s="303"/>
      <c r="Q46" s="303">
        <v>82.44047619047619</v>
      </c>
      <c r="R46" s="303"/>
      <c r="S46" s="303">
        <v>73.22033898305085</v>
      </c>
    </row>
    <row r="47" spans="1:19" ht="10.5" customHeight="1">
      <c r="A47" s="250" t="s">
        <v>173</v>
      </c>
      <c r="B47" s="477"/>
      <c r="C47" s="251">
        <v>14396</v>
      </c>
      <c r="D47" s="243"/>
      <c r="E47" s="251">
        <v>9897</v>
      </c>
      <c r="F47" s="243"/>
      <c r="G47" s="251">
        <v>4499</v>
      </c>
      <c r="H47" s="251"/>
      <c r="I47" s="251">
        <v>10303</v>
      </c>
      <c r="J47" s="243"/>
      <c r="K47" s="251">
        <v>7891</v>
      </c>
      <c r="L47" s="243"/>
      <c r="M47" s="251">
        <v>2412</v>
      </c>
      <c r="N47" s="243"/>
      <c r="O47" s="382">
        <v>71.56849124756877</v>
      </c>
      <c r="P47" s="303"/>
      <c r="Q47" s="382">
        <v>79.73123168636961</v>
      </c>
      <c r="R47" s="303"/>
      <c r="S47" s="382">
        <v>53.61191375861303</v>
      </c>
    </row>
    <row r="48" spans="1:19" ht="10.5" customHeight="1">
      <c r="A48" s="248" t="s">
        <v>42</v>
      </c>
      <c r="B48" s="477"/>
      <c r="C48" s="243">
        <v>4837</v>
      </c>
      <c r="D48" s="243"/>
      <c r="E48" s="243">
        <v>3356</v>
      </c>
      <c r="F48" s="243"/>
      <c r="G48" s="243">
        <v>1481</v>
      </c>
      <c r="H48" s="243"/>
      <c r="I48" s="243">
        <v>3905</v>
      </c>
      <c r="J48" s="243"/>
      <c r="K48" s="243">
        <v>2976</v>
      </c>
      <c r="L48" s="243"/>
      <c r="M48" s="243">
        <v>929</v>
      </c>
      <c r="N48" s="243"/>
      <c r="O48" s="303">
        <v>80.73185859003515</v>
      </c>
      <c r="P48" s="303"/>
      <c r="Q48" s="303">
        <v>88.67699642431465</v>
      </c>
      <c r="R48" s="303"/>
      <c r="S48" s="303">
        <v>62.72788656313302</v>
      </c>
    </row>
    <row r="49" spans="1:19" ht="10.5" customHeight="1">
      <c r="A49" s="248" t="s">
        <v>174</v>
      </c>
      <c r="B49" s="477"/>
      <c r="C49" s="243">
        <v>4513</v>
      </c>
      <c r="D49" s="243"/>
      <c r="E49" s="243">
        <v>3449</v>
      </c>
      <c r="F49" s="243"/>
      <c r="G49" s="243">
        <v>1064</v>
      </c>
      <c r="H49" s="243"/>
      <c r="I49" s="243">
        <v>3773</v>
      </c>
      <c r="J49" s="243"/>
      <c r="K49" s="243">
        <v>3106</v>
      </c>
      <c r="L49" s="243"/>
      <c r="M49" s="243">
        <v>667</v>
      </c>
      <c r="N49" s="243"/>
      <c r="O49" s="303">
        <v>83.6029248836694</v>
      </c>
      <c r="P49" s="303"/>
      <c r="Q49" s="303">
        <v>90.0550884314294</v>
      </c>
      <c r="R49" s="303"/>
      <c r="S49" s="303">
        <v>62.68796992481202</v>
      </c>
    </row>
    <row r="50" spans="1:19" ht="10.5" customHeight="1">
      <c r="A50" s="248" t="s">
        <v>175</v>
      </c>
      <c r="B50" s="477"/>
      <c r="C50" s="243">
        <v>1665</v>
      </c>
      <c r="D50" s="243"/>
      <c r="E50" s="243">
        <v>1203</v>
      </c>
      <c r="F50" s="243"/>
      <c r="G50" s="243">
        <v>462</v>
      </c>
      <c r="H50" s="243"/>
      <c r="I50" s="243">
        <v>1382</v>
      </c>
      <c r="J50" s="243"/>
      <c r="K50" s="243">
        <v>1051</v>
      </c>
      <c r="L50" s="243"/>
      <c r="M50" s="243">
        <v>331</v>
      </c>
      <c r="N50" s="243"/>
      <c r="O50" s="303">
        <v>83.003003003003</v>
      </c>
      <c r="P50" s="303"/>
      <c r="Q50" s="303">
        <v>87.36492103075643</v>
      </c>
      <c r="R50" s="303"/>
      <c r="S50" s="303">
        <v>71.64502164502164</v>
      </c>
    </row>
    <row r="51" spans="1:19" ht="10.5" customHeight="1">
      <c r="A51" s="248" t="s">
        <v>176</v>
      </c>
      <c r="B51" s="477"/>
      <c r="C51" s="243">
        <v>1759</v>
      </c>
      <c r="D51" s="243"/>
      <c r="E51" s="243">
        <v>1360</v>
      </c>
      <c r="F51" s="243"/>
      <c r="G51" s="243">
        <v>399</v>
      </c>
      <c r="H51" s="243"/>
      <c r="I51" s="243">
        <v>1482</v>
      </c>
      <c r="J51" s="243"/>
      <c r="K51" s="243">
        <v>1237</v>
      </c>
      <c r="L51" s="243"/>
      <c r="M51" s="243">
        <v>245</v>
      </c>
      <c r="N51" s="243"/>
      <c r="O51" s="303">
        <v>84.25241614553724</v>
      </c>
      <c r="P51" s="303"/>
      <c r="Q51" s="303">
        <v>90.95588235294117</v>
      </c>
      <c r="R51" s="303"/>
      <c r="S51" s="303">
        <v>61.40350877192983</v>
      </c>
    </row>
    <row r="52" spans="1:19" ht="10.5" customHeight="1">
      <c r="A52" s="250" t="s">
        <v>177</v>
      </c>
      <c r="B52" s="479"/>
      <c r="C52" s="251">
        <v>6520</v>
      </c>
      <c r="D52" s="251"/>
      <c r="E52" s="251">
        <v>4949</v>
      </c>
      <c r="F52" s="251"/>
      <c r="G52" s="251">
        <v>1571</v>
      </c>
      <c r="H52" s="251"/>
      <c r="I52" s="251">
        <v>3876</v>
      </c>
      <c r="J52" s="251"/>
      <c r="K52" s="251">
        <v>3275</v>
      </c>
      <c r="L52" s="251"/>
      <c r="M52" s="251">
        <v>601</v>
      </c>
      <c r="N52" s="251"/>
      <c r="O52" s="382">
        <v>59.4478527607362</v>
      </c>
      <c r="P52" s="382"/>
      <c r="Q52" s="382">
        <v>66.17498484542331</v>
      </c>
      <c r="R52" s="382"/>
      <c r="S52" s="382">
        <v>38.25588796944621</v>
      </c>
    </row>
    <row r="53" spans="1:19" ht="3.75" customHeight="1">
      <c r="A53" s="327"/>
      <c r="B53" s="480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68"/>
      <c r="P53" s="327"/>
      <c r="Q53" s="368"/>
      <c r="R53" s="327"/>
      <c r="S53" s="368"/>
    </row>
    <row r="54" spans="3:19" ht="12.75"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9"/>
      <c r="P54" s="227"/>
      <c r="Q54" s="229"/>
      <c r="R54" s="227"/>
      <c r="S54" s="229"/>
    </row>
  </sheetData>
  <printOptions horizontalCentered="1"/>
  <pageMargins left="0.984251968503937" right="0.5905511811023623" top="1.5748031496062993" bottom="0.5511811023622047" header="0" footer="0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0.7109375" style="290" customWidth="1"/>
    <col min="2" max="2" width="0.85546875" style="290" customWidth="1"/>
    <col min="3" max="3" width="6.28125" style="290" customWidth="1"/>
    <col min="4" max="4" width="0.85546875" style="290" customWidth="1"/>
    <col min="5" max="5" width="6.28125" style="290" customWidth="1"/>
    <col min="6" max="6" width="0.85546875" style="290" customWidth="1"/>
    <col min="7" max="7" width="6.421875" style="290" customWidth="1"/>
    <col min="8" max="8" width="0.85546875" style="290" customWidth="1"/>
    <col min="9" max="9" width="6.28125" style="290" customWidth="1"/>
    <col min="10" max="10" width="0.85546875" style="290" customWidth="1"/>
    <col min="11" max="11" width="6.28125" style="290" customWidth="1"/>
    <col min="12" max="12" width="0.85546875" style="290" customWidth="1"/>
    <col min="13" max="13" width="6.421875" style="290" customWidth="1"/>
    <col min="14" max="14" width="0.85546875" style="290" customWidth="1"/>
    <col min="15" max="15" width="6.28125" style="329" customWidth="1"/>
    <col min="16" max="16" width="0.85546875" style="329" customWidth="1"/>
    <col min="17" max="17" width="6.28125" style="329" customWidth="1"/>
    <col min="18" max="18" width="0.85546875" style="329" customWidth="1"/>
    <col min="19" max="19" width="6.421875" style="329" customWidth="1"/>
    <col min="20" max="16384" width="11.421875" style="290" customWidth="1"/>
  </cols>
  <sheetData>
    <row r="1" spans="1:22" s="469" customFormat="1" ht="18" customHeight="1">
      <c r="A1" s="19" t="s">
        <v>235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6"/>
      <c r="U1" s="330"/>
      <c r="V1" s="330"/>
    </row>
    <row r="2" spans="1:22" s="469" customFormat="1" ht="17.25" customHeight="1">
      <c r="A2" s="19" t="s">
        <v>196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285"/>
      <c r="U2" s="330"/>
      <c r="V2" s="330"/>
    </row>
    <row r="3" spans="1:20" s="346" customFormat="1" ht="15.75" customHeight="1" thickBot="1">
      <c r="A3" s="289" t="s">
        <v>236</v>
      </c>
      <c r="O3" s="483"/>
      <c r="P3" s="483"/>
      <c r="Q3" s="483"/>
      <c r="R3" s="483"/>
      <c r="S3" s="483"/>
      <c r="T3" s="311"/>
    </row>
    <row r="4" spans="1:20" s="227" customFormat="1" ht="10.5" customHeight="1">
      <c r="A4" s="291" t="s">
        <v>24</v>
      </c>
      <c r="B4" s="291"/>
      <c r="C4" s="347" t="s">
        <v>187</v>
      </c>
      <c r="D4" s="348"/>
      <c r="E4" s="348"/>
      <c r="F4" s="348"/>
      <c r="G4" s="348"/>
      <c r="H4" s="293"/>
      <c r="I4" s="347" t="s">
        <v>188</v>
      </c>
      <c r="J4" s="348"/>
      <c r="K4" s="348"/>
      <c r="L4" s="348"/>
      <c r="M4" s="348"/>
      <c r="N4" s="291"/>
      <c r="O4" s="363" t="s">
        <v>197</v>
      </c>
      <c r="P4" s="364"/>
      <c r="Q4" s="364"/>
      <c r="R4" s="364"/>
      <c r="S4" s="364"/>
      <c r="T4" s="484"/>
    </row>
    <row r="5" spans="1:20" s="227" customFormat="1" ht="10.5" customHeight="1">
      <c r="A5" s="295"/>
      <c r="B5" s="295"/>
      <c r="C5" s="350" t="s">
        <v>23</v>
      </c>
      <c r="D5" s="350"/>
      <c r="E5" s="350" t="s">
        <v>122</v>
      </c>
      <c r="F5" s="350"/>
      <c r="G5" s="350" t="s">
        <v>146</v>
      </c>
      <c r="H5" s="350"/>
      <c r="I5" s="350" t="s">
        <v>23</v>
      </c>
      <c r="J5" s="350"/>
      <c r="K5" s="350" t="s">
        <v>122</v>
      </c>
      <c r="L5" s="350"/>
      <c r="M5" s="350" t="s">
        <v>146</v>
      </c>
      <c r="N5" s="350"/>
      <c r="O5" s="350" t="s">
        <v>23</v>
      </c>
      <c r="P5" s="350"/>
      <c r="Q5" s="350" t="s">
        <v>122</v>
      </c>
      <c r="R5" s="365"/>
      <c r="S5" s="365" t="s">
        <v>146</v>
      </c>
      <c r="T5" s="485"/>
    </row>
    <row r="6" spans="1:20" s="227" customFormat="1" ht="10.5" customHeight="1">
      <c r="A6" s="374"/>
      <c r="B6" s="295"/>
      <c r="C6" s="486"/>
      <c r="D6" s="487"/>
      <c r="E6" s="486"/>
      <c r="F6" s="487"/>
      <c r="G6" s="315" t="s">
        <v>148</v>
      </c>
      <c r="H6" s="299"/>
      <c r="I6" s="315"/>
      <c r="J6" s="299"/>
      <c r="K6" s="315"/>
      <c r="L6" s="299"/>
      <c r="M6" s="315" t="s">
        <v>148</v>
      </c>
      <c r="N6" s="299"/>
      <c r="O6" s="488"/>
      <c r="P6" s="475"/>
      <c r="Q6" s="488"/>
      <c r="R6" s="475"/>
      <c r="S6" s="488" t="s">
        <v>148</v>
      </c>
      <c r="T6" s="489"/>
    </row>
    <row r="7" spans="1:19" ht="11.25" customHeight="1">
      <c r="A7" s="241" t="s">
        <v>19</v>
      </c>
      <c r="C7" s="236">
        <v>56430</v>
      </c>
      <c r="D7" s="227"/>
      <c r="E7" s="236">
        <v>41926</v>
      </c>
      <c r="F7" s="227"/>
      <c r="G7" s="236">
        <v>14504</v>
      </c>
      <c r="H7" s="227"/>
      <c r="I7" s="236">
        <v>43275</v>
      </c>
      <c r="J7" s="227"/>
      <c r="K7" s="236">
        <v>34399</v>
      </c>
      <c r="L7" s="227"/>
      <c r="M7" s="236">
        <v>8876</v>
      </c>
      <c r="N7" s="227"/>
      <c r="O7" s="237">
        <v>76.68793195108985</v>
      </c>
      <c r="P7" s="229"/>
      <c r="Q7" s="237">
        <v>82.04693984639603</v>
      </c>
      <c r="R7" s="229"/>
      <c r="S7" s="237">
        <v>61.196911196911195</v>
      </c>
    </row>
    <row r="8" spans="1:19" ht="10.5" customHeight="1">
      <c r="A8" s="248" t="s">
        <v>27</v>
      </c>
      <c r="C8" s="227">
        <v>562</v>
      </c>
      <c r="D8" s="227"/>
      <c r="E8" s="227">
        <v>421</v>
      </c>
      <c r="F8" s="227"/>
      <c r="G8" s="227">
        <v>141</v>
      </c>
      <c r="H8" s="227"/>
      <c r="I8" s="227">
        <v>408</v>
      </c>
      <c r="J8" s="227"/>
      <c r="K8" s="227">
        <v>316</v>
      </c>
      <c r="L8" s="227"/>
      <c r="M8" s="227">
        <v>92</v>
      </c>
      <c r="N8" s="227"/>
      <c r="O8" s="229">
        <v>72.59786476868328</v>
      </c>
      <c r="P8" s="229"/>
      <c r="Q8" s="229">
        <v>75.05938242280284</v>
      </c>
      <c r="R8" s="229"/>
      <c r="S8" s="229">
        <v>65.24822695035462</v>
      </c>
    </row>
    <row r="9" spans="1:19" ht="10.5" customHeight="1">
      <c r="A9" s="248" t="s">
        <v>151</v>
      </c>
      <c r="C9" s="227">
        <v>1515</v>
      </c>
      <c r="D9" s="227"/>
      <c r="E9" s="227">
        <v>1144</v>
      </c>
      <c r="F9" s="227"/>
      <c r="G9" s="227">
        <v>371</v>
      </c>
      <c r="H9" s="227"/>
      <c r="I9" s="227">
        <v>1274</v>
      </c>
      <c r="J9" s="227"/>
      <c r="K9" s="227">
        <v>1004</v>
      </c>
      <c r="L9" s="227"/>
      <c r="M9" s="227">
        <v>270</v>
      </c>
      <c r="N9" s="227"/>
      <c r="O9" s="229">
        <v>84.0924092409241</v>
      </c>
      <c r="P9" s="229"/>
      <c r="Q9" s="229">
        <v>87.76223776223776</v>
      </c>
      <c r="R9" s="229"/>
      <c r="S9" s="229">
        <v>72.77628032345014</v>
      </c>
    </row>
    <row r="10" spans="1:19" ht="10.5" customHeight="1">
      <c r="A10" s="248" t="s">
        <v>28</v>
      </c>
      <c r="C10" s="227">
        <v>1050</v>
      </c>
      <c r="D10" s="227"/>
      <c r="E10" s="227">
        <v>686</v>
      </c>
      <c r="F10" s="227"/>
      <c r="G10" s="227">
        <v>364</v>
      </c>
      <c r="H10" s="227"/>
      <c r="I10" s="227">
        <v>543</v>
      </c>
      <c r="J10" s="227"/>
      <c r="K10" s="227">
        <v>470</v>
      </c>
      <c r="L10" s="227"/>
      <c r="M10" s="227">
        <v>73</v>
      </c>
      <c r="N10" s="227"/>
      <c r="O10" s="229">
        <v>51.714285714285715</v>
      </c>
      <c r="P10" s="229"/>
      <c r="Q10" s="229">
        <v>68.5131195335277</v>
      </c>
      <c r="R10" s="229"/>
      <c r="S10" s="229">
        <v>20.054945054945055</v>
      </c>
    </row>
    <row r="11" spans="1:19" ht="10.5" customHeight="1">
      <c r="A11" s="248" t="s">
        <v>29</v>
      </c>
      <c r="C11" s="227">
        <v>15</v>
      </c>
      <c r="D11" s="227"/>
      <c r="E11" s="227">
        <v>10</v>
      </c>
      <c r="F11" s="227"/>
      <c r="G11" s="227">
        <v>5</v>
      </c>
      <c r="H11" s="227"/>
      <c r="I11" s="227">
        <v>8</v>
      </c>
      <c r="J11" s="227"/>
      <c r="K11" s="227">
        <v>6</v>
      </c>
      <c r="L11" s="227"/>
      <c r="M11" s="227">
        <v>2</v>
      </c>
      <c r="N11" s="227"/>
      <c r="O11" s="229">
        <v>53.333333333333336</v>
      </c>
      <c r="P11" s="229"/>
      <c r="Q11" s="229">
        <v>60</v>
      </c>
      <c r="R11" s="229"/>
      <c r="S11" s="229">
        <v>40</v>
      </c>
    </row>
    <row r="12" spans="1:19" ht="10.5" customHeight="1">
      <c r="A12" s="250" t="s">
        <v>152</v>
      </c>
      <c r="C12" s="236">
        <v>3552</v>
      </c>
      <c r="D12" s="227"/>
      <c r="E12" s="236">
        <v>2736</v>
      </c>
      <c r="F12" s="227"/>
      <c r="G12" s="236">
        <v>816</v>
      </c>
      <c r="H12" s="227"/>
      <c r="I12" s="236">
        <v>2823</v>
      </c>
      <c r="J12" s="227"/>
      <c r="K12" s="236">
        <v>2308</v>
      </c>
      <c r="L12" s="227"/>
      <c r="M12" s="236">
        <v>515</v>
      </c>
      <c r="N12" s="227"/>
      <c r="O12" s="237">
        <v>79.47635135135135</v>
      </c>
      <c r="P12" s="229"/>
      <c r="Q12" s="237">
        <v>84.35672514619883</v>
      </c>
      <c r="R12" s="229"/>
      <c r="S12" s="237">
        <v>63.11274509803921</v>
      </c>
    </row>
    <row r="13" spans="1:19" ht="10.5" customHeight="1">
      <c r="A13" s="248" t="s">
        <v>30</v>
      </c>
      <c r="C13" s="227">
        <v>41</v>
      </c>
      <c r="D13" s="227"/>
      <c r="E13" s="227">
        <v>28</v>
      </c>
      <c r="F13" s="227"/>
      <c r="G13" s="227">
        <v>13</v>
      </c>
      <c r="H13" s="227"/>
      <c r="I13" s="227">
        <v>22</v>
      </c>
      <c r="J13" s="227"/>
      <c r="K13" s="227">
        <v>16</v>
      </c>
      <c r="L13" s="227"/>
      <c r="M13" s="227">
        <v>6</v>
      </c>
      <c r="N13" s="227"/>
      <c r="O13" s="229">
        <v>53.65853658536586</v>
      </c>
      <c r="P13" s="229"/>
      <c r="Q13" s="229">
        <v>57.14285714285714</v>
      </c>
      <c r="R13" s="229"/>
      <c r="S13" s="229">
        <v>46.15384615384615</v>
      </c>
    </row>
    <row r="14" spans="1:19" ht="10.5" customHeight="1">
      <c r="A14" s="248" t="s">
        <v>153</v>
      </c>
      <c r="C14" s="227">
        <v>345</v>
      </c>
      <c r="D14" s="227"/>
      <c r="E14" s="227">
        <v>257</v>
      </c>
      <c r="F14" s="227"/>
      <c r="G14" s="227">
        <v>88</v>
      </c>
      <c r="H14" s="227"/>
      <c r="I14" s="227">
        <v>299</v>
      </c>
      <c r="J14" s="227"/>
      <c r="K14" s="227">
        <v>237</v>
      </c>
      <c r="L14" s="227"/>
      <c r="M14" s="227">
        <v>62</v>
      </c>
      <c r="N14" s="227"/>
      <c r="O14" s="229">
        <v>86.66666666666667</v>
      </c>
      <c r="P14" s="229"/>
      <c r="Q14" s="229">
        <v>92.21789883268482</v>
      </c>
      <c r="R14" s="229"/>
      <c r="S14" s="229">
        <v>70.45454545454545</v>
      </c>
    </row>
    <row r="15" spans="1:19" ht="10.5" customHeight="1">
      <c r="A15" s="248" t="s">
        <v>31</v>
      </c>
      <c r="C15" s="227">
        <v>1937</v>
      </c>
      <c r="D15" s="227"/>
      <c r="E15" s="227">
        <v>1300</v>
      </c>
      <c r="F15" s="227"/>
      <c r="G15" s="227">
        <v>637</v>
      </c>
      <c r="H15" s="227"/>
      <c r="I15" s="227">
        <v>1630</v>
      </c>
      <c r="J15" s="227"/>
      <c r="K15" s="227">
        <v>1227</v>
      </c>
      <c r="L15" s="227"/>
      <c r="M15" s="227">
        <v>403</v>
      </c>
      <c r="N15" s="227"/>
      <c r="O15" s="229">
        <v>84.15074858027877</v>
      </c>
      <c r="P15" s="229"/>
      <c r="Q15" s="229">
        <v>94.38461538461539</v>
      </c>
      <c r="R15" s="229"/>
      <c r="S15" s="229">
        <v>63.26530612244898</v>
      </c>
    </row>
    <row r="16" spans="1:19" ht="10.5" customHeight="1">
      <c r="A16" s="248" t="s">
        <v>32</v>
      </c>
      <c r="C16" s="227">
        <v>502</v>
      </c>
      <c r="D16" s="227"/>
      <c r="E16" s="227">
        <v>385</v>
      </c>
      <c r="F16" s="227"/>
      <c r="G16" s="227">
        <v>117</v>
      </c>
      <c r="H16" s="227"/>
      <c r="I16" s="227">
        <v>428</v>
      </c>
      <c r="J16" s="227"/>
      <c r="K16" s="227">
        <v>354</v>
      </c>
      <c r="L16" s="227"/>
      <c r="M16" s="227">
        <v>74</v>
      </c>
      <c r="N16" s="227"/>
      <c r="O16" s="229">
        <v>85.2589641434263</v>
      </c>
      <c r="P16" s="229"/>
      <c r="Q16" s="229">
        <v>91.94805194805194</v>
      </c>
      <c r="R16" s="229"/>
      <c r="S16" s="229">
        <v>63.24786324786324</v>
      </c>
    </row>
    <row r="17" spans="1:19" ht="10.5" customHeight="1">
      <c r="A17" s="250" t="s">
        <v>154</v>
      </c>
      <c r="C17" s="236">
        <v>694</v>
      </c>
      <c r="D17" s="227"/>
      <c r="E17" s="236">
        <v>505</v>
      </c>
      <c r="F17" s="227"/>
      <c r="G17" s="236">
        <v>189</v>
      </c>
      <c r="H17" s="227"/>
      <c r="I17" s="236">
        <v>570</v>
      </c>
      <c r="J17" s="227"/>
      <c r="K17" s="236">
        <v>407</v>
      </c>
      <c r="L17" s="227"/>
      <c r="M17" s="236">
        <v>163</v>
      </c>
      <c r="N17" s="227"/>
      <c r="O17" s="237">
        <v>82.13256484149855</v>
      </c>
      <c r="P17" s="229"/>
      <c r="Q17" s="237">
        <v>80.5940594059406</v>
      </c>
      <c r="R17" s="229"/>
      <c r="S17" s="237">
        <v>86.24338624338624</v>
      </c>
    </row>
    <row r="18" spans="1:19" ht="10.5" customHeight="1">
      <c r="A18" s="248" t="s">
        <v>155</v>
      </c>
      <c r="C18" s="227">
        <v>1365</v>
      </c>
      <c r="D18" s="227"/>
      <c r="E18" s="227">
        <v>991</v>
      </c>
      <c r="F18" s="227"/>
      <c r="G18" s="227">
        <v>374</v>
      </c>
      <c r="H18" s="227"/>
      <c r="I18" s="227">
        <v>1171</v>
      </c>
      <c r="J18" s="227"/>
      <c r="K18" s="227">
        <v>908</v>
      </c>
      <c r="L18" s="227"/>
      <c r="M18" s="227">
        <v>263</v>
      </c>
      <c r="N18" s="227"/>
      <c r="O18" s="229">
        <v>85.78754578754578</v>
      </c>
      <c r="P18" s="229"/>
      <c r="Q18" s="229">
        <v>91.62462159434914</v>
      </c>
      <c r="R18" s="229"/>
      <c r="S18" s="229">
        <v>70.32085561497327</v>
      </c>
    </row>
    <row r="19" spans="1:19" ht="10.5" customHeight="1">
      <c r="A19" s="248" t="s">
        <v>33</v>
      </c>
      <c r="C19" s="227">
        <v>6010</v>
      </c>
      <c r="D19" s="227"/>
      <c r="E19" s="227">
        <v>4572</v>
      </c>
      <c r="F19" s="227"/>
      <c r="G19" s="227">
        <v>1438</v>
      </c>
      <c r="H19" s="227"/>
      <c r="I19" s="227">
        <v>4675</v>
      </c>
      <c r="J19" s="227"/>
      <c r="K19" s="227">
        <v>3784</v>
      </c>
      <c r="L19" s="227"/>
      <c r="M19" s="227">
        <v>891</v>
      </c>
      <c r="N19" s="227"/>
      <c r="O19" s="229">
        <v>77.78702163061564</v>
      </c>
      <c r="P19" s="229"/>
      <c r="Q19" s="229">
        <v>82.76465441819772</v>
      </c>
      <c r="R19" s="229"/>
      <c r="S19" s="229">
        <v>61.96105702364395</v>
      </c>
    </row>
    <row r="20" spans="1:19" ht="10.5" customHeight="1">
      <c r="A20" s="248" t="s">
        <v>34</v>
      </c>
      <c r="C20" s="227">
        <v>1312</v>
      </c>
      <c r="D20" s="227"/>
      <c r="E20" s="227">
        <v>948</v>
      </c>
      <c r="F20" s="227"/>
      <c r="G20" s="227">
        <v>364</v>
      </c>
      <c r="H20" s="227"/>
      <c r="I20" s="227">
        <v>726</v>
      </c>
      <c r="J20" s="227"/>
      <c r="K20" s="227">
        <v>621</v>
      </c>
      <c r="L20" s="227"/>
      <c r="M20" s="227">
        <v>105</v>
      </c>
      <c r="N20" s="227"/>
      <c r="O20" s="229">
        <v>55.33536585365854</v>
      </c>
      <c r="P20" s="229"/>
      <c r="Q20" s="229">
        <v>65.50632911392405</v>
      </c>
      <c r="R20" s="229"/>
      <c r="S20" s="229">
        <v>28.846153846153843</v>
      </c>
    </row>
    <row r="21" spans="1:19" ht="10.5" customHeight="1">
      <c r="A21" s="248" t="s">
        <v>35</v>
      </c>
      <c r="C21" s="227">
        <v>1311</v>
      </c>
      <c r="D21" s="227"/>
      <c r="E21" s="227">
        <v>956</v>
      </c>
      <c r="F21" s="227"/>
      <c r="G21" s="227">
        <v>355</v>
      </c>
      <c r="H21" s="227"/>
      <c r="I21" s="227">
        <v>1006</v>
      </c>
      <c r="J21" s="227"/>
      <c r="K21" s="227">
        <v>798</v>
      </c>
      <c r="L21" s="227"/>
      <c r="M21" s="227">
        <v>208</v>
      </c>
      <c r="N21" s="227"/>
      <c r="O21" s="229">
        <v>76.73531655225018</v>
      </c>
      <c r="P21" s="229"/>
      <c r="Q21" s="229">
        <v>83.47280334728033</v>
      </c>
      <c r="R21" s="229"/>
      <c r="S21" s="229">
        <v>58.59154929577465</v>
      </c>
    </row>
    <row r="22" spans="1:19" ht="10.5" customHeight="1">
      <c r="A22" s="250" t="s">
        <v>157</v>
      </c>
      <c r="C22" s="238" t="s">
        <v>20</v>
      </c>
      <c r="D22" s="227"/>
      <c r="E22" s="238" t="s">
        <v>20</v>
      </c>
      <c r="F22" s="227"/>
      <c r="G22" s="238" t="s">
        <v>20</v>
      </c>
      <c r="H22" s="227"/>
      <c r="I22" s="238" t="s">
        <v>20</v>
      </c>
      <c r="J22" s="227"/>
      <c r="K22" s="238" t="s">
        <v>20</v>
      </c>
      <c r="L22" s="227"/>
      <c r="M22" s="238" t="s">
        <v>20</v>
      </c>
      <c r="N22" s="227"/>
      <c r="O22" s="238" t="s">
        <v>20</v>
      </c>
      <c r="P22" s="229"/>
      <c r="Q22" s="238" t="s">
        <v>20</v>
      </c>
      <c r="R22" s="229"/>
      <c r="S22" s="238" t="s">
        <v>20</v>
      </c>
    </row>
    <row r="23" spans="1:19" ht="10.5" customHeight="1">
      <c r="A23" s="248" t="s">
        <v>36</v>
      </c>
      <c r="C23" s="227">
        <v>1115</v>
      </c>
      <c r="D23" s="227"/>
      <c r="E23" s="227">
        <v>768</v>
      </c>
      <c r="F23" s="227"/>
      <c r="G23" s="227">
        <v>347</v>
      </c>
      <c r="H23" s="227"/>
      <c r="I23" s="227">
        <v>859</v>
      </c>
      <c r="J23" s="227"/>
      <c r="K23" s="227">
        <v>653</v>
      </c>
      <c r="L23" s="227"/>
      <c r="M23" s="227">
        <v>206</v>
      </c>
      <c r="N23" s="227"/>
      <c r="O23" s="229">
        <v>77.04035874439462</v>
      </c>
      <c r="P23" s="229"/>
      <c r="Q23" s="229">
        <v>85.02604166666666</v>
      </c>
      <c r="R23" s="229"/>
      <c r="S23" s="229">
        <v>59.36599423631124</v>
      </c>
    </row>
    <row r="24" spans="1:19" ht="10.5" customHeight="1">
      <c r="A24" s="248" t="s">
        <v>158</v>
      </c>
      <c r="C24" s="227">
        <v>412</v>
      </c>
      <c r="D24" s="227"/>
      <c r="E24" s="227">
        <v>269</v>
      </c>
      <c r="F24" s="227"/>
      <c r="G24" s="227">
        <v>143</v>
      </c>
      <c r="H24" s="227"/>
      <c r="I24" s="227">
        <v>326</v>
      </c>
      <c r="J24" s="227"/>
      <c r="K24" s="227">
        <v>221</v>
      </c>
      <c r="L24" s="227"/>
      <c r="M24" s="227">
        <v>105</v>
      </c>
      <c r="N24" s="227"/>
      <c r="O24" s="229">
        <v>79.12621359223301</v>
      </c>
      <c r="P24" s="229"/>
      <c r="Q24" s="229">
        <v>82.15613382899627</v>
      </c>
      <c r="R24" s="229"/>
      <c r="S24" s="229">
        <v>73.42657342657343</v>
      </c>
    </row>
    <row r="25" spans="1:19" ht="10.5" customHeight="1">
      <c r="A25" s="248" t="s">
        <v>159</v>
      </c>
      <c r="C25" s="227">
        <v>454</v>
      </c>
      <c r="D25" s="227"/>
      <c r="E25" s="227">
        <v>308</v>
      </c>
      <c r="F25" s="227"/>
      <c r="G25" s="227">
        <v>146</v>
      </c>
      <c r="H25" s="227"/>
      <c r="I25" s="227">
        <v>348</v>
      </c>
      <c r="J25" s="227"/>
      <c r="K25" s="227">
        <v>256</v>
      </c>
      <c r="L25" s="227"/>
      <c r="M25" s="227">
        <v>92</v>
      </c>
      <c r="N25" s="227"/>
      <c r="O25" s="229">
        <v>76.65198237885463</v>
      </c>
      <c r="P25" s="229"/>
      <c r="Q25" s="229">
        <v>83.11688311688312</v>
      </c>
      <c r="R25" s="229"/>
      <c r="S25" s="229">
        <v>63.013698630136986</v>
      </c>
    </row>
    <row r="26" spans="1:19" ht="10.5" customHeight="1">
      <c r="A26" s="248" t="s">
        <v>160</v>
      </c>
      <c r="C26" s="227">
        <v>734</v>
      </c>
      <c r="D26" s="227"/>
      <c r="E26" s="227">
        <v>525</v>
      </c>
      <c r="F26" s="227"/>
      <c r="G26" s="227">
        <v>209</v>
      </c>
      <c r="H26" s="227"/>
      <c r="I26" s="227">
        <v>633</v>
      </c>
      <c r="J26" s="227"/>
      <c r="K26" s="227">
        <v>492</v>
      </c>
      <c r="L26" s="227"/>
      <c r="M26" s="227">
        <v>141</v>
      </c>
      <c r="N26" s="227"/>
      <c r="O26" s="229">
        <v>86.23978201634877</v>
      </c>
      <c r="P26" s="229"/>
      <c r="Q26" s="229">
        <v>93.71428571428572</v>
      </c>
      <c r="R26" s="229"/>
      <c r="S26" s="229">
        <v>67.46411483253588</v>
      </c>
    </row>
    <row r="27" spans="1:19" ht="10.5" customHeight="1">
      <c r="A27" s="250" t="s">
        <v>161</v>
      </c>
      <c r="C27" s="236">
        <v>1102</v>
      </c>
      <c r="D27" s="227"/>
      <c r="E27" s="236">
        <v>865</v>
      </c>
      <c r="F27" s="227"/>
      <c r="G27" s="236">
        <v>237</v>
      </c>
      <c r="H27" s="227"/>
      <c r="I27" s="236">
        <v>986</v>
      </c>
      <c r="J27" s="227"/>
      <c r="K27" s="236">
        <v>819</v>
      </c>
      <c r="L27" s="227"/>
      <c r="M27" s="236">
        <v>167</v>
      </c>
      <c r="N27" s="227"/>
      <c r="O27" s="237">
        <v>89.47368421052632</v>
      </c>
      <c r="P27" s="229"/>
      <c r="Q27" s="237">
        <v>94.6820809248555</v>
      </c>
      <c r="R27" s="229"/>
      <c r="S27" s="237">
        <v>70.46413502109705</v>
      </c>
    </row>
    <row r="28" spans="1:19" ht="10.5" customHeight="1">
      <c r="A28" s="248" t="s">
        <v>162</v>
      </c>
      <c r="C28" s="227">
        <v>1305</v>
      </c>
      <c r="D28" s="227"/>
      <c r="E28" s="227">
        <v>969</v>
      </c>
      <c r="F28" s="227"/>
      <c r="G28" s="227">
        <v>336</v>
      </c>
      <c r="H28" s="227"/>
      <c r="I28" s="227">
        <v>1166</v>
      </c>
      <c r="J28" s="227"/>
      <c r="K28" s="227">
        <v>880</v>
      </c>
      <c r="L28" s="227"/>
      <c r="M28" s="227">
        <v>286</v>
      </c>
      <c r="N28" s="227"/>
      <c r="O28" s="229">
        <v>89.34865900383141</v>
      </c>
      <c r="P28" s="229"/>
      <c r="Q28" s="229">
        <v>90.81527347781217</v>
      </c>
      <c r="R28" s="229"/>
      <c r="S28" s="229">
        <v>85.11904761904762</v>
      </c>
    </row>
    <row r="29" spans="1:19" ht="10.5" customHeight="1">
      <c r="A29" s="248" t="s">
        <v>163</v>
      </c>
      <c r="C29" s="227">
        <v>232</v>
      </c>
      <c r="D29" s="227"/>
      <c r="E29" s="227">
        <v>169</v>
      </c>
      <c r="F29" s="227"/>
      <c r="G29" s="227">
        <v>63</v>
      </c>
      <c r="H29" s="227"/>
      <c r="I29" s="227">
        <v>181</v>
      </c>
      <c r="J29" s="227"/>
      <c r="K29" s="227">
        <v>146</v>
      </c>
      <c r="L29" s="227"/>
      <c r="M29" s="227">
        <v>35</v>
      </c>
      <c r="N29" s="227"/>
      <c r="O29" s="229">
        <v>78.01724137931035</v>
      </c>
      <c r="P29" s="229"/>
      <c r="Q29" s="229">
        <v>86.3905325443787</v>
      </c>
      <c r="R29" s="229"/>
      <c r="S29" s="229">
        <v>55.55555555555556</v>
      </c>
    </row>
    <row r="30" spans="1:19" ht="10.5" customHeight="1">
      <c r="A30" s="248" t="s">
        <v>164</v>
      </c>
      <c r="C30" s="227">
        <v>392</v>
      </c>
      <c r="D30" s="227"/>
      <c r="E30" s="227">
        <v>264</v>
      </c>
      <c r="F30" s="227"/>
      <c r="G30" s="227">
        <v>128</v>
      </c>
      <c r="H30" s="227"/>
      <c r="I30" s="227">
        <v>291</v>
      </c>
      <c r="J30" s="227"/>
      <c r="K30" s="227">
        <v>210</v>
      </c>
      <c r="L30" s="227"/>
      <c r="M30" s="227">
        <v>81</v>
      </c>
      <c r="N30" s="227"/>
      <c r="O30" s="229">
        <v>74.23469387755102</v>
      </c>
      <c r="P30" s="229"/>
      <c r="Q30" s="229">
        <v>79.54545454545455</v>
      </c>
      <c r="R30" s="229"/>
      <c r="S30" s="229">
        <v>63.28125</v>
      </c>
    </row>
    <row r="31" spans="1:19" ht="10.5" customHeight="1">
      <c r="A31" s="248" t="s">
        <v>165</v>
      </c>
      <c r="C31" s="340" t="s">
        <v>20</v>
      </c>
      <c r="D31" s="227"/>
      <c r="E31" s="340" t="s">
        <v>20</v>
      </c>
      <c r="F31" s="227"/>
      <c r="G31" s="340" t="s">
        <v>20</v>
      </c>
      <c r="H31" s="227"/>
      <c r="I31" s="340" t="s">
        <v>20</v>
      </c>
      <c r="J31" s="227"/>
      <c r="K31" s="340" t="s">
        <v>20</v>
      </c>
      <c r="L31" s="227"/>
      <c r="M31" s="340" t="s">
        <v>20</v>
      </c>
      <c r="N31" s="227"/>
      <c r="O31" s="340" t="s">
        <v>20</v>
      </c>
      <c r="P31" s="229"/>
      <c r="Q31" s="340" t="s">
        <v>20</v>
      </c>
      <c r="R31" s="229"/>
      <c r="S31" s="340" t="s">
        <v>20</v>
      </c>
    </row>
    <row r="32" spans="1:19" ht="10.5" customHeight="1">
      <c r="A32" s="250" t="s">
        <v>166</v>
      </c>
      <c r="C32" s="236">
        <v>1366</v>
      </c>
      <c r="D32" s="227"/>
      <c r="E32" s="236">
        <v>1015</v>
      </c>
      <c r="F32" s="227"/>
      <c r="G32" s="236">
        <v>351</v>
      </c>
      <c r="H32" s="227"/>
      <c r="I32" s="236">
        <v>1167</v>
      </c>
      <c r="J32" s="227"/>
      <c r="K32" s="236">
        <v>934</v>
      </c>
      <c r="L32" s="227"/>
      <c r="M32" s="236">
        <v>233</v>
      </c>
      <c r="N32" s="227"/>
      <c r="O32" s="237">
        <v>85.43191800878476</v>
      </c>
      <c r="P32" s="229"/>
      <c r="Q32" s="237">
        <v>92.01970443349754</v>
      </c>
      <c r="R32" s="229"/>
      <c r="S32" s="237">
        <v>66.38176638176638</v>
      </c>
    </row>
    <row r="33" spans="1:19" ht="10.5" customHeight="1">
      <c r="A33" s="248" t="s">
        <v>167</v>
      </c>
      <c r="C33" s="227">
        <v>1416</v>
      </c>
      <c r="D33" s="227"/>
      <c r="E33" s="227">
        <v>1079</v>
      </c>
      <c r="F33" s="227"/>
      <c r="G33" s="227">
        <v>337</v>
      </c>
      <c r="H33" s="227"/>
      <c r="I33" s="227">
        <v>1323</v>
      </c>
      <c r="J33" s="227"/>
      <c r="K33" s="227">
        <v>1037</v>
      </c>
      <c r="L33" s="227"/>
      <c r="M33" s="227">
        <v>286</v>
      </c>
      <c r="N33" s="227"/>
      <c r="O33" s="229">
        <v>93.4322033898305</v>
      </c>
      <c r="P33" s="229"/>
      <c r="Q33" s="229">
        <v>96.10750695088045</v>
      </c>
      <c r="R33" s="229"/>
      <c r="S33" s="229">
        <v>84.86646884272997</v>
      </c>
    </row>
    <row r="34" spans="1:19" ht="10.5" customHeight="1">
      <c r="A34" s="248" t="s">
        <v>25</v>
      </c>
      <c r="C34" s="227">
        <v>1675</v>
      </c>
      <c r="D34" s="227"/>
      <c r="E34" s="227">
        <v>1249</v>
      </c>
      <c r="F34" s="227"/>
      <c r="G34" s="227">
        <v>426</v>
      </c>
      <c r="H34" s="227"/>
      <c r="I34" s="227">
        <v>1491</v>
      </c>
      <c r="J34" s="227"/>
      <c r="K34" s="227">
        <v>1163</v>
      </c>
      <c r="L34" s="227"/>
      <c r="M34" s="227">
        <v>328</v>
      </c>
      <c r="N34" s="227"/>
      <c r="O34" s="229">
        <v>89.01492537313432</v>
      </c>
      <c r="P34" s="229"/>
      <c r="Q34" s="229">
        <v>93.11449159327462</v>
      </c>
      <c r="R34" s="229"/>
      <c r="S34" s="229">
        <v>76.99530516431925</v>
      </c>
    </row>
    <row r="35" spans="1:19" ht="10.5" customHeight="1">
      <c r="A35" s="248" t="s">
        <v>168</v>
      </c>
      <c r="C35" s="227">
        <v>995</v>
      </c>
      <c r="D35" s="227"/>
      <c r="E35" s="227">
        <v>797</v>
      </c>
      <c r="F35" s="227"/>
      <c r="G35" s="227">
        <v>198</v>
      </c>
      <c r="H35" s="227"/>
      <c r="I35" s="227">
        <v>803</v>
      </c>
      <c r="J35" s="227"/>
      <c r="K35" s="227">
        <v>707</v>
      </c>
      <c r="L35" s="227"/>
      <c r="M35" s="227">
        <v>96</v>
      </c>
      <c r="N35" s="227"/>
      <c r="O35" s="229">
        <v>80.7035175879397</v>
      </c>
      <c r="P35" s="229"/>
      <c r="Q35" s="229">
        <v>88.70765370138017</v>
      </c>
      <c r="R35" s="229"/>
      <c r="S35" s="229">
        <v>48.484848484848484</v>
      </c>
    </row>
    <row r="36" spans="1:19" ht="10.5" customHeight="1">
      <c r="A36" s="248" t="s">
        <v>37</v>
      </c>
      <c r="C36" s="340" t="s">
        <v>20</v>
      </c>
      <c r="D36" s="227"/>
      <c r="E36" s="340" t="s">
        <v>20</v>
      </c>
      <c r="F36" s="227"/>
      <c r="G36" s="340" t="s">
        <v>20</v>
      </c>
      <c r="H36" s="227"/>
      <c r="I36" s="340" t="s">
        <v>20</v>
      </c>
      <c r="J36" s="340"/>
      <c r="K36" s="340" t="s">
        <v>20</v>
      </c>
      <c r="L36" s="227"/>
      <c r="M36" s="340" t="s">
        <v>20</v>
      </c>
      <c r="N36" s="227"/>
      <c r="O36" s="340" t="s">
        <v>20</v>
      </c>
      <c r="P36" s="340"/>
      <c r="Q36" s="340" t="s">
        <v>20</v>
      </c>
      <c r="R36" s="340"/>
      <c r="S36" s="340" t="s">
        <v>20</v>
      </c>
    </row>
    <row r="37" spans="1:19" ht="10.5" customHeight="1">
      <c r="A37" s="250" t="s">
        <v>169</v>
      </c>
      <c r="C37" s="236">
        <v>32</v>
      </c>
      <c r="D37" s="327"/>
      <c r="E37" s="236">
        <v>23</v>
      </c>
      <c r="F37" s="227"/>
      <c r="G37" s="236">
        <v>9</v>
      </c>
      <c r="H37" s="227"/>
      <c r="I37" s="236">
        <v>29</v>
      </c>
      <c r="J37" s="227"/>
      <c r="K37" s="236">
        <v>21</v>
      </c>
      <c r="L37" s="227"/>
      <c r="M37" s="236">
        <v>8</v>
      </c>
      <c r="N37" s="227"/>
      <c r="O37" s="237">
        <v>90.625</v>
      </c>
      <c r="P37" s="229"/>
      <c r="Q37" s="237">
        <v>91.30434782608695</v>
      </c>
      <c r="R37" s="229"/>
      <c r="S37" s="237">
        <v>88.88888888888889</v>
      </c>
    </row>
    <row r="38" spans="1:19" ht="10.5" customHeight="1">
      <c r="A38" s="248" t="s">
        <v>170</v>
      </c>
      <c r="C38" s="227">
        <v>1248</v>
      </c>
      <c r="D38" s="327"/>
      <c r="E38" s="227">
        <v>863</v>
      </c>
      <c r="F38" s="227"/>
      <c r="G38" s="227">
        <v>385</v>
      </c>
      <c r="H38" s="227"/>
      <c r="I38" s="227">
        <v>1125</v>
      </c>
      <c r="J38" s="227"/>
      <c r="K38" s="227">
        <v>803</v>
      </c>
      <c r="L38" s="227"/>
      <c r="M38" s="227">
        <v>322</v>
      </c>
      <c r="N38" s="227"/>
      <c r="O38" s="229">
        <v>90.14423076923077</v>
      </c>
      <c r="P38" s="229"/>
      <c r="Q38" s="229">
        <v>93.04750869061414</v>
      </c>
      <c r="R38" s="229"/>
      <c r="S38" s="229">
        <v>83.63636363636363</v>
      </c>
    </row>
    <row r="39" spans="1:19" ht="10.5" customHeight="1">
      <c r="A39" s="248" t="s">
        <v>38</v>
      </c>
      <c r="C39" s="227">
        <v>1</v>
      </c>
      <c r="D39" s="227"/>
      <c r="E39" s="227">
        <v>1</v>
      </c>
      <c r="F39" s="227"/>
      <c r="G39" s="340" t="s">
        <v>20</v>
      </c>
      <c r="H39" s="227"/>
      <c r="I39" s="340" t="s">
        <v>20</v>
      </c>
      <c r="J39" s="227"/>
      <c r="K39" s="340" t="s">
        <v>20</v>
      </c>
      <c r="L39" s="227"/>
      <c r="M39" s="340" t="s">
        <v>20</v>
      </c>
      <c r="N39" s="227"/>
      <c r="O39" s="340" t="s">
        <v>20</v>
      </c>
      <c r="P39" s="229"/>
      <c r="Q39" s="340" t="s">
        <v>20</v>
      </c>
      <c r="R39" s="229"/>
      <c r="S39" s="340" t="s">
        <v>20</v>
      </c>
    </row>
    <row r="40" spans="1:19" ht="10.5" customHeight="1">
      <c r="A40" s="248" t="s">
        <v>43</v>
      </c>
      <c r="C40" s="227">
        <v>477</v>
      </c>
      <c r="D40" s="227"/>
      <c r="E40" s="227">
        <v>325</v>
      </c>
      <c r="F40" s="227"/>
      <c r="G40" s="227">
        <v>152</v>
      </c>
      <c r="H40" s="227"/>
      <c r="I40" s="227">
        <v>310</v>
      </c>
      <c r="J40" s="227"/>
      <c r="K40" s="227">
        <v>231</v>
      </c>
      <c r="L40" s="227"/>
      <c r="M40" s="227">
        <v>79</v>
      </c>
      <c r="N40" s="227"/>
      <c r="O40" s="229">
        <v>64.98951781970649</v>
      </c>
      <c r="P40" s="229"/>
      <c r="Q40" s="229">
        <v>71.07692307692308</v>
      </c>
      <c r="R40" s="229"/>
      <c r="S40" s="229">
        <v>51.973684210526315</v>
      </c>
    </row>
    <row r="41" spans="1:19" ht="10.5" customHeight="1">
      <c r="A41" s="248" t="s">
        <v>39</v>
      </c>
      <c r="C41" s="227">
        <v>2313</v>
      </c>
      <c r="D41" s="227"/>
      <c r="E41" s="227">
        <v>1802</v>
      </c>
      <c r="F41" s="227"/>
      <c r="G41" s="227">
        <v>511</v>
      </c>
      <c r="H41" s="227"/>
      <c r="I41" s="227">
        <v>2014</v>
      </c>
      <c r="J41" s="227"/>
      <c r="K41" s="227">
        <v>1662</v>
      </c>
      <c r="L41" s="227"/>
      <c r="M41" s="227">
        <v>352</v>
      </c>
      <c r="N41" s="227"/>
      <c r="O41" s="229">
        <v>87.07306528318202</v>
      </c>
      <c r="P41" s="229"/>
      <c r="Q41" s="229">
        <v>92.23085460599334</v>
      </c>
      <c r="R41" s="229"/>
      <c r="S41" s="229">
        <v>68.88454011741683</v>
      </c>
    </row>
    <row r="42" spans="1:19" ht="10.5" customHeight="1">
      <c r="A42" s="250" t="s">
        <v>26</v>
      </c>
      <c r="C42" s="236">
        <v>1</v>
      </c>
      <c r="D42" s="227"/>
      <c r="E42" s="236">
        <v>1</v>
      </c>
      <c r="F42" s="227"/>
      <c r="G42" s="238" t="s">
        <v>20</v>
      </c>
      <c r="H42" s="227"/>
      <c r="I42" s="238" t="s">
        <v>20</v>
      </c>
      <c r="J42" s="227"/>
      <c r="K42" s="238" t="s">
        <v>20</v>
      </c>
      <c r="L42" s="227"/>
      <c r="M42" s="238" t="s">
        <v>20</v>
      </c>
      <c r="N42" s="227"/>
      <c r="O42" s="238" t="s">
        <v>20</v>
      </c>
      <c r="P42" s="229"/>
      <c r="Q42" s="238" t="s">
        <v>20</v>
      </c>
      <c r="R42" s="229"/>
      <c r="S42" s="238" t="s">
        <v>20</v>
      </c>
    </row>
    <row r="43" spans="1:19" ht="10.5" customHeight="1">
      <c r="A43" s="248" t="s">
        <v>171</v>
      </c>
      <c r="C43" s="227">
        <v>55</v>
      </c>
      <c r="D43" s="227"/>
      <c r="E43" s="227">
        <v>43</v>
      </c>
      <c r="F43" s="227"/>
      <c r="G43" s="227">
        <v>12</v>
      </c>
      <c r="H43" s="227"/>
      <c r="I43" s="227">
        <v>31</v>
      </c>
      <c r="J43" s="227"/>
      <c r="K43" s="227">
        <v>25</v>
      </c>
      <c r="L43" s="227"/>
      <c r="M43" s="227">
        <v>6</v>
      </c>
      <c r="N43" s="227"/>
      <c r="O43" s="229">
        <v>56.36363636363636</v>
      </c>
      <c r="P43" s="229"/>
      <c r="Q43" s="229">
        <v>58.139534883720934</v>
      </c>
      <c r="R43" s="229"/>
      <c r="S43" s="229">
        <v>50</v>
      </c>
    </row>
    <row r="44" spans="1:19" ht="10.5" customHeight="1">
      <c r="A44" s="248" t="s">
        <v>40</v>
      </c>
      <c r="C44" s="340" t="s">
        <v>20</v>
      </c>
      <c r="D44" s="227"/>
      <c r="E44" s="340" t="s">
        <v>20</v>
      </c>
      <c r="F44" s="227"/>
      <c r="G44" s="340" t="s">
        <v>20</v>
      </c>
      <c r="H44" s="227"/>
      <c r="I44" s="340" t="s">
        <v>20</v>
      </c>
      <c r="J44" s="227"/>
      <c r="K44" s="340" t="s">
        <v>20</v>
      </c>
      <c r="L44" s="227"/>
      <c r="M44" s="340" t="s">
        <v>20</v>
      </c>
      <c r="N44" s="227"/>
      <c r="O44" s="340" t="s">
        <v>20</v>
      </c>
      <c r="P44" s="340"/>
      <c r="Q44" s="340" t="s">
        <v>20</v>
      </c>
      <c r="R44" s="340"/>
      <c r="S44" s="340" t="s">
        <v>20</v>
      </c>
    </row>
    <row r="45" spans="1:19" ht="10.5" customHeight="1">
      <c r="A45" s="248" t="s">
        <v>172</v>
      </c>
      <c r="C45" s="227">
        <v>6</v>
      </c>
      <c r="D45" s="227"/>
      <c r="E45" s="227">
        <v>5</v>
      </c>
      <c r="F45" s="227"/>
      <c r="G45" s="227">
        <v>1</v>
      </c>
      <c r="H45" s="227"/>
      <c r="I45" s="227">
        <v>3</v>
      </c>
      <c r="J45" s="227"/>
      <c r="K45" s="227">
        <v>3</v>
      </c>
      <c r="L45" s="227"/>
      <c r="M45" s="340" t="s">
        <v>20</v>
      </c>
      <c r="N45" s="227"/>
      <c r="O45" s="229">
        <v>50</v>
      </c>
      <c r="P45" s="229"/>
      <c r="Q45" s="229">
        <v>60</v>
      </c>
      <c r="R45" s="229"/>
      <c r="S45" s="340" t="s">
        <v>20</v>
      </c>
    </row>
    <row r="46" spans="1:19" ht="10.5" customHeight="1">
      <c r="A46" s="248" t="s">
        <v>41</v>
      </c>
      <c r="C46" s="227">
        <v>533</v>
      </c>
      <c r="D46" s="227"/>
      <c r="E46" s="227">
        <v>386</v>
      </c>
      <c r="F46" s="227"/>
      <c r="G46" s="227">
        <v>147</v>
      </c>
      <c r="H46" s="227"/>
      <c r="I46" s="227">
        <v>426</v>
      </c>
      <c r="J46" s="227"/>
      <c r="K46" s="227">
        <v>318</v>
      </c>
      <c r="L46" s="227"/>
      <c r="M46" s="227">
        <v>108</v>
      </c>
      <c r="N46" s="227"/>
      <c r="O46" s="229">
        <v>79.9249530956848</v>
      </c>
      <c r="P46" s="229"/>
      <c r="Q46" s="229">
        <v>82.38341968911918</v>
      </c>
      <c r="R46" s="229"/>
      <c r="S46" s="229">
        <v>73.46938775510205</v>
      </c>
    </row>
    <row r="47" spans="1:19" ht="10.5" customHeight="1">
      <c r="A47" s="250" t="s">
        <v>173</v>
      </c>
      <c r="C47" s="236">
        <v>9869</v>
      </c>
      <c r="D47" s="227"/>
      <c r="E47" s="236">
        <v>7339</v>
      </c>
      <c r="F47" s="227"/>
      <c r="G47" s="236">
        <v>2530</v>
      </c>
      <c r="H47" s="227"/>
      <c r="I47" s="236">
        <v>6210</v>
      </c>
      <c r="J47" s="227"/>
      <c r="K47" s="236">
        <v>4849</v>
      </c>
      <c r="L47" s="227"/>
      <c r="M47" s="236">
        <v>1361</v>
      </c>
      <c r="N47" s="227"/>
      <c r="O47" s="237">
        <v>62.92430844057149</v>
      </c>
      <c r="P47" s="229"/>
      <c r="Q47" s="237">
        <v>66.07167188990326</v>
      </c>
      <c r="R47" s="229"/>
      <c r="S47" s="237">
        <v>53.794466403162055</v>
      </c>
    </row>
    <row r="48" spans="1:19" ht="10.5" customHeight="1">
      <c r="A48" s="248" t="s">
        <v>42</v>
      </c>
      <c r="C48" s="227">
        <v>2643</v>
      </c>
      <c r="D48" s="227"/>
      <c r="E48" s="227">
        <v>1869</v>
      </c>
      <c r="F48" s="227"/>
      <c r="G48" s="227">
        <v>774</v>
      </c>
      <c r="H48" s="227"/>
      <c r="I48" s="227">
        <v>2148</v>
      </c>
      <c r="J48" s="227"/>
      <c r="K48" s="227">
        <v>1647</v>
      </c>
      <c r="L48" s="227"/>
      <c r="M48" s="227">
        <v>501</v>
      </c>
      <c r="N48" s="227"/>
      <c r="O48" s="229">
        <v>81.27128263337117</v>
      </c>
      <c r="P48" s="229"/>
      <c r="Q48" s="229">
        <v>88.12199036918138</v>
      </c>
      <c r="R48" s="229"/>
      <c r="S48" s="229">
        <v>64.72868217054264</v>
      </c>
    </row>
    <row r="49" spans="1:19" ht="10.5" customHeight="1">
      <c r="A49" s="248" t="s">
        <v>174</v>
      </c>
      <c r="C49" s="227">
        <v>2597</v>
      </c>
      <c r="D49" s="227"/>
      <c r="E49" s="227">
        <v>2029</v>
      </c>
      <c r="F49" s="227"/>
      <c r="G49" s="227">
        <v>568</v>
      </c>
      <c r="H49" s="227"/>
      <c r="I49" s="227">
        <v>2185</v>
      </c>
      <c r="J49" s="227"/>
      <c r="K49" s="227">
        <v>1825</v>
      </c>
      <c r="L49" s="227"/>
      <c r="M49" s="227">
        <v>360</v>
      </c>
      <c r="N49" s="227"/>
      <c r="O49" s="229">
        <v>84.13554100885638</v>
      </c>
      <c r="P49" s="229"/>
      <c r="Q49" s="229">
        <v>89.94578610152784</v>
      </c>
      <c r="R49" s="229"/>
      <c r="S49" s="229">
        <v>63.38028169014085</v>
      </c>
    </row>
    <row r="50" spans="1:19" ht="10.5" customHeight="1">
      <c r="A50" s="248" t="s">
        <v>175</v>
      </c>
      <c r="C50" s="227">
        <v>888</v>
      </c>
      <c r="D50" s="227"/>
      <c r="E50" s="227">
        <v>667</v>
      </c>
      <c r="F50" s="227"/>
      <c r="G50" s="227">
        <v>221</v>
      </c>
      <c r="H50" s="227"/>
      <c r="I50" s="227">
        <v>751</v>
      </c>
      <c r="J50" s="227"/>
      <c r="K50" s="227">
        <v>595</v>
      </c>
      <c r="L50" s="227"/>
      <c r="M50" s="227">
        <v>156</v>
      </c>
      <c r="N50" s="227"/>
      <c r="O50" s="229">
        <v>84.57207207207207</v>
      </c>
      <c r="P50" s="229"/>
      <c r="Q50" s="229">
        <v>89.20539730134932</v>
      </c>
      <c r="R50" s="229"/>
      <c r="S50" s="229">
        <v>70.58823529411765</v>
      </c>
    </row>
    <row r="51" spans="1:19" ht="10.5" customHeight="1">
      <c r="A51" s="248" t="s">
        <v>176</v>
      </c>
      <c r="C51" s="227">
        <v>930</v>
      </c>
      <c r="D51" s="227"/>
      <c r="E51" s="227">
        <v>737</v>
      </c>
      <c r="F51" s="227"/>
      <c r="G51" s="227">
        <v>193</v>
      </c>
      <c r="H51" s="227"/>
      <c r="I51" s="227">
        <v>781</v>
      </c>
      <c r="J51" s="227"/>
      <c r="K51" s="227">
        <v>654</v>
      </c>
      <c r="L51" s="227"/>
      <c r="M51" s="227">
        <v>127</v>
      </c>
      <c r="N51" s="227"/>
      <c r="O51" s="229">
        <v>83.97849462365592</v>
      </c>
      <c r="P51" s="229"/>
      <c r="Q51" s="229">
        <v>88.7381275440977</v>
      </c>
      <c r="R51" s="229"/>
      <c r="S51" s="229">
        <v>65.80310880829016</v>
      </c>
    </row>
    <row r="52" spans="1:19" ht="10.5" customHeight="1">
      <c r="A52" s="250" t="s">
        <v>177</v>
      </c>
      <c r="B52" s="323"/>
      <c r="C52" s="236">
        <v>3428</v>
      </c>
      <c r="D52" s="236"/>
      <c r="E52" s="236">
        <v>2620</v>
      </c>
      <c r="F52" s="236"/>
      <c r="G52" s="236">
        <v>808</v>
      </c>
      <c r="H52" s="236"/>
      <c r="I52" s="236">
        <v>2105</v>
      </c>
      <c r="J52" s="236"/>
      <c r="K52" s="236">
        <v>1792</v>
      </c>
      <c r="L52" s="236"/>
      <c r="M52" s="236">
        <v>313</v>
      </c>
      <c r="N52" s="236"/>
      <c r="O52" s="237">
        <v>61.40606767794633</v>
      </c>
      <c r="P52" s="237"/>
      <c r="Q52" s="237">
        <v>68.3969465648855</v>
      </c>
      <c r="R52" s="237"/>
      <c r="S52" s="237">
        <v>38.73762376237624</v>
      </c>
    </row>
    <row r="53" spans="1:19" ht="9.75" customHeight="1">
      <c r="A53" s="327"/>
      <c r="B53" s="367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68"/>
      <c r="P53" s="368"/>
      <c r="Q53" s="368"/>
      <c r="R53" s="368"/>
      <c r="S53" s="368"/>
    </row>
    <row r="54" spans="5:13" ht="12.75">
      <c r="E54" s="227"/>
      <c r="F54" s="227"/>
      <c r="G54" s="227"/>
      <c r="H54" s="227"/>
      <c r="I54" s="227"/>
      <c r="J54" s="227"/>
      <c r="K54" s="227"/>
      <c r="L54" s="227"/>
      <c r="M54" s="227"/>
    </row>
    <row r="55" spans="5:13" ht="12.75">
      <c r="E55" s="227"/>
      <c r="F55" s="227"/>
      <c r="G55" s="227"/>
      <c r="H55" s="227"/>
      <c r="I55" s="227"/>
      <c r="J55" s="227"/>
      <c r="K55" s="227"/>
      <c r="L55" s="227"/>
      <c r="M55" s="227"/>
    </row>
    <row r="56" spans="5:13" ht="12.75">
      <c r="E56" s="227"/>
      <c r="F56" s="227"/>
      <c r="G56" s="227"/>
      <c r="H56" s="227"/>
      <c r="I56" s="227"/>
      <c r="J56" s="227"/>
      <c r="K56" s="227"/>
      <c r="L56" s="227"/>
      <c r="M56" s="227"/>
    </row>
    <row r="57" spans="5:13" ht="12.75">
      <c r="E57" s="227"/>
      <c r="F57" s="227"/>
      <c r="G57" s="227"/>
      <c r="H57" s="227"/>
      <c r="I57" s="227"/>
      <c r="J57" s="227"/>
      <c r="K57" s="227"/>
      <c r="L57" s="227"/>
      <c r="M57" s="227"/>
    </row>
    <row r="58" spans="5:13" ht="12.75">
      <c r="E58" s="227"/>
      <c r="F58" s="227"/>
      <c r="G58" s="227"/>
      <c r="H58" s="227"/>
      <c r="I58" s="227"/>
      <c r="J58" s="227"/>
      <c r="K58" s="227"/>
      <c r="L58" s="227"/>
      <c r="M58" s="227"/>
    </row>
    <row r="59" spans="5:13" ht="12.75">
      <c r="E59" s="227"/>
      <c r="F59" s="227"/>
      <c r="G59" s="227"/>
      <c r="H59" s="227"/>
      <c r="I59" s="227"/>
      <c r="J59" s="227"/>
      <c r="K59" s="227"/>
      <c r="L59" s="227"/>
      <c r="M59" s="227"/>
    </row>
    <row r="60" spans="5:13" ht="12.75">
      <c r="E60" s="227"/>
      <c r="F60" s="227"/>
      <c r="G60" s="227"/>
      <c r="H60" s="227"/>
      <c r="I60" s="227"/>
      <c r="J60" s="227"/>
      <c r="K60" s="227"/>
      <c r="L60" s="227"/>
      <c r="M60" s="227"/>
    </row>
    <row r="61" spans="5:13" ht="12.75">
      <c r="E61" s="227"/>
      <c r="F61" s="227"/>
      <c r="G61" s="227"/>
      <c r="H61" s="227"/>
      <c r="I61" s="227"/>
      <c r="J61" s="227"/>
      <c r="K61" s="227"/>
      <c r="L61" s="227"/>
      <c r="M61" s="227"/>
    </row>
    <row r="62" spans="5:13" ht="12.75">
      <c r="E62" s="227"/>
      <c r="F62" s="227"/>
      <c r="G62" s="227"/>
      <c r="H62" s="227"/>
      <c r="I62" s="227"/>
      <c r="J62" s="227"/>
      <c r="K62" s="227"/>
      <c r="L62" s="227"/>
      <c r="M62" s="227"/>
    </row>
    <row r="63" spans="5:13" ht="12.75">
      <c r="E63" s="227"/>
      <c r="F63" s="227"/>
      <c r="G63" s="227"/>
      <c r="H63" s="227"/>
      <c r="I63" s="227"/>
      <c r="J63" s="227"/>
      <c r="K63" s="227"/>
      <c r="L63" s="227"/>
      <c r="M63" s="227"/>
    </row>
    <row r="64" spans="5:13" ht="12.75">
      <c r="E64" s="227"/>
      <c r="F64" s="227"/>
      <c r="G64" s="227"/>
      <c r="H64" s="227"/>
      <c r="I64" s="227"/>
      <c r="J64" s="227"/>
      <c r="K64" s="227"/>
      <c r="L64" s="227"/>
      <c r="M64" s="227"/>
    </row>
    <row r="65" spans="5:13" ht="12.75">
      <c r="E65" s="227"/>
      <c r="F65" s="227"/>
      <c r="G65" s="227"/>
      <c r="H65" s="227"/>
      <c r="I65" s="227"/>
      <c r="J65" s="227"/>
      <c r="K65" s="227"/>
      <c r="L65" s="227"/>
      <c r="M65" s="227"/>
    </row>
    <row r="66" spans="5:13" ht="12.75">
      <c r="E66" s="227"/>
      <c r="F66" s="227"/>
      <c r="G66" s="227"/>
      <c r="H66" s="227"/>
      <c r="I66" s="227"/>
      <c r="J66" s="227"/>
      <c r="K66" s="227"/>
      <c r="L66" s="227"/>
      <c r="M66" s="227"/>
    </row>
    <row r="67" spans="5:13" ht="12.75">
      <c r="E67" s="227"/>
      <c r="F67" s="227"/>
      <c r="G67" s="227"/>
      <c r="H67" s="227"/>
      <c r="I67" s="227"/>
      <c r="J67" s="227"/>
      <c r="K67" s="227"/>
      <c r="L67" s="227"/>
      <c r="M67" s="227"/>
    </row>
    <row r="68" spans="5:13" ht="12.75">
      <c r="E68" s="227"/>
      <c r="F68" s="227"/>
      <c r="G68" s="227"/>
      <c r="H68" s="227"/>
      <c r="I68" s="227"/>
      <c r="J68" s="227"/>
      <c r="K68" s="227"/>
      <c r="L68" s="227"/>
      <c r="M68" s="227"/>
    </row>
    <row r="69" spans="5:13" ht="12.75">
      <c r="E69" s="227"/>
      <c r="F69" s="227"/>
      <c r="G69" s="227"/>
      <c r="H69" s="227"/>
      <c r="I69" s="227"/>
      <c r="J69" s="227"/>
      <c r="K69" s="227"/>
      <c r="L69" s="227"/>
      <c r="M69" s="227"/>
    </row>
    <row r="70" spans="5:13" ht="12.75">
      <c r="E70" s="227"/>
      <c r="F70" s="227"/>
      <c r="G70" s="227"/>
      <c r="H70" s="227"/>
      <c r="I70" s="227"/>
      <c r="J70" s="227"/>
      <c r="K70" s="227"/>
      <c r="L70" s="227"/>
      <c r="M70" s="227"/>
    </row>
    <row r="71" spans="5:13" ht="12.75">
      <c r="E71" s="227"/>
      <c r="F71" s="227"/>
      <c r="G71" s="227"/>
      <c r="H71" s="227"/>
      <c r="I71" s="227"/>
      <c r="J71" s="227"/>
      <c r="K71" s="227"/>
      <c r="L71" s="227"/>
      <c r="M71" s="227"/>
    </row>
  </sheetData>
  <printOptions horizontalCentered="1"/>
  <pageMargins left="0.984251968503937" right="0.5905511811023623" top="1.5748031496062993" bottom="0.5511811023622047" header="0" footer="0"/>
  <pageSetup fitToHeight="1" fitToWidth="1" horizontalDpi="600" verticalDpi="600" orientation="portrait" paperSize="9" scale="8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0.7109375" style="290" customWidth="1"/>
    <col min="2" max="2" width="0.85546875" style="290" customWidth="1"/>
    <col min="3" max="3" width="6.28125" style="227" customWidth="1"/>
    <col min="4" max="4" width="0.85546875" style="290" customWidth="1"/>
    <col min="5" max="5" width="6.28125" style="227" customWidth="1"/>
    <col min="6" max="6" width="0.85546875" style="290" customWidth="1"/>
    <col min="7" max="7" width="6.421875" style="227" customWidth="1"/>
    <col min="8" max="8" width="0.85546875" style="290" customWidth="1"/>
    <col min="9" max="9" width="6.28125" style="227" customWidth="1"/>
    <col min="10" max="10" width="0.85546875" style="290" customWidth="1"/>
    <col min="11" max="11" width="6.28125" style="227" customWidth="1"/>
    <col min="12" max="12" width="0.85546875" style="290" customWidth="1"/>
    <col min="13" max="13" width="6.421875" style="227" customWidth="1"/>
    <col min="14" max="14" width="0.85546875" style="290" customWidth="1"/>
    <col min="15" max="15" width="6.28125" style="229" customWidth="1"/>
    <col min="16" max="16" width="0.85546875" style="329" customWidth="1"/>
    <col min="17" max="17" width="6.28125" style="229" customWidth="1"/>
    <col min="18" max="18" width="0.85546875" style="329" customWidth="1"/>
    <col min="19" max="19" width="7.00390625" style="229" customWidth="1"/>
    <col min="20" max="16384" width="11.421875" style="290" customWidth="1"/>
  </cols>
  <sheetData>
    <row r="1" spans="1:22" s="469" customFormat="1" ht="18" customHeight="1">
      <c r="A1" s="19" t="s">
        <v>237</v>
      </c>
      <c r="B1" s="307"/>
      <c r="C1" s="490"/>
      <c r="D1" s="307"/>
      <c r="E1" s="490"/>
      <c r="F1" s="307"/>
      <c r="G1" s="490"/>
      <c r="H1" s="307"/>
      <c r="I1" s="490"/>
      <c r="J1" s="307"/>
      <c r="K1" s="490"/>
      <c r="L1" s="307"/>
      <c r="M1" s="490"/>
      <c r="N1" s="307"/>
      <c r="O1" s="490"/>
      <c r="P1" s="307"/>
      <c r="Q1" s="490"/>
      <c r="R1" s="307"/>
      <c r="S1" s="490"/>
      <c r="T1" s="306"/>
      <c r="U1" s="330"/>
      <c r="V1" s="330"/>
    </row>
    <row r="2" spans="1:22" s="469" customFormat="1" ht="17.25" customHeight="1">
      <c r="A2" s="19" t="s">
        <v>196</v>
      </c>
      <c r="B2" s="491"/>
      <c r="C2" s="492"/>
      <c r="D2" s="491"/>
      <c r="E2" s="492"/>
      <c r="F2" s="491"/>
      <c r="G2" s="492"/>
      <c r="H2" s="491"/>
      <c r="I2" s="492"/>
      <c r="J2" s="491"/>
      <c r="K2" s="492"/>
      <c r="L2" s="491"/>
      <c r="M2" s="492"/>
      <c r="N2" s="491"/>
      <c r="O2" s="492"/>
      <c r="P2" s="491"/>
      <c r="Q2" s="492"/>
      <c r="R2" s="482"/>
      <c r="S2" s="493"/>
      <c r="T2" s="285"/>
      <c r="U2" s="330"/>
      <c r="V2" s="330"/>
    </row>
    <row r="3" spans="1:19" ht="15.75" customHeight="1" thickBot="1">
      <c r="A3" s="289" t="s">
        <v>238</v>
      </c>
      <c r="S3" s="368"/>
    </row>
    <row r="4" spans="1:19" s="295" customFormat="1" ht="10.5" customHeight="1">
      <c r="A4" s="291" t="s">
        <v>24</v>
      </c>
      <c r="B4" s="291"/>
      <c r="C4" s="347" t="s">
        <v>187</v>
      </c>
      <c r="D4" s="348"/>
      <c r="E4" s="348"/>
      <c r="F4" s="348"/>
      <c r="G4" s="348"/>
      <c r="H4" s="293"/>
      <c r="I4" s="347" t="s">
        <v>188</v>
      </c>
      <c r="J4" s="348"/>
      <c r="K4" s="348"/>
      <c r="L4" s="348"/>
      <c r="M4" s="348"/>
      <c r="N4" s="291"/>
      <c r="O4" s="363" t="s">
        <v>239</v>
      </c>
      <c r="P4" s="364"/>
      <c r="Q4" s="364"/>
      <c r="R4" s="364"/>
      <c r="S4" s="494"/>
    </row>
    <row r="5" spans="3:19" s="295" customFormat="1" ht="10.5" customHeight="1">
      <c r="C5" s="350" t="s">
        <v>23</v>
      </c>
      <c r="D5" s="350"/>
      <c r="E5" s="350" t="s">
        <v>122</v>
      </c>
      <c r="F5" s="350"/>
      <c r="G5" s="350" t="s">
        <v>146</v>
      </c>
      <c r="H5" s="350"/>
      <c r="I5" s="350" t="s">
        <v>23</v>
      </c>
      <c r="J5" s="350"/>
      <c r="K5" s="350" t="s">
        <v>122</v>
      </c>
      <c r="L5" s="350"/>
      <c r="M5" s="350" t="s">
        <v>146</v>
      </c>
      <c r="N5" s="350"/>
      <c r="O5" s="365" t="s">
        <v>23</v>
      </c>
      <c r="P5" s="365"/>
      <c r="Q5" s="365" t="s">
        <v>122</v>
      </c>
      <c r="R5" s="365"/>
      <c r="S5" s="365" t="s">
        <v>146</v>
      </c>
    </row>
    <row r="6" spans="3:19" s="295" customFormat="1" ht="10.5" customHeight="1">
      <c r="C6" s="487"/>
      <c r="D6" s="487"/>
      <c r="E6" s="487"/>
      <c r="F6" s="487"/>
      <c r="G6" s="336" t="s">
        <v>148</v>
      </c>
      <c r="H6" s="336"/>
      <c r="I6" s="336"/>
      <c r="J6" s="336"/>
      <c r="K6" s="336"/>
      <c r="L6" s="336"/>
      <c r="M6" s="336" t="s">
        <v>148</v>
      </c>
      <c r="N6" s="336"/>
      <c r="O6" s="366"/>
      <c r="P6" s="366"/>
      <c r="Q6" s="366"/>
      <c r="R6" s="366"/>
      <c r="S6" s="366" t="s">
        <v>148</v>
      </c>
    </row>
    <row r="7" spans="1:19" ht="11.25" customHeight="1">
      <c r="A7" s="241" t="s">
        <v>19</v>
      </c>
      <c r="C7" s="226">
        <v>132389</v>
      </c>
      <c r="E7" s="226">
        <v>104011</v>
      </c>
      <c r="F7" s="227"/>
      <c r="G7" s="226">
        <v>28378</v>
      </c>
      <c r="H7" s="227"/>
      <c r="I7" s="226">
        <v>109953</v>
      </c>
      <c r="J7" s="227"/>
      <c r="K7" s="226">
        <v>91464</v>
      </c>
      <c r="L7" s="227"/>
      <c r="M7" s="226">
        <v>18489</v>
      </c>
      <c r="O7" s="228">
        <v>83.05297267899901</v>
      </c>
      <c r="Q7" s="228">
        <v>87.93685283287344</v>
      </c>
      <c r="S7" s="228">
        <v>65.15258298682078</v>
      </c>
    </row>
    <row r="8" spans="1:19" ht="10.5" customHeight="1">
      <c r="A8" s="248" t="s">
        <v>27</v>
      </c>
      <c r="B8" s="320"/>
      <c r="C8" s="243">
        <v>2795</v>
      </c>
      <c r="D8" s="320"/>
      <c r="E8" s="243">
        <v>2105</v>
      </c>
      <c r="F8" s="243"/>
      <c r="G8" s="243">
        <v>690</v>
      </c>
      <c r="H8" s="243"/>
      <c r="I8" s="243">
        <v>2110</v>
      </c>
      <c r="J8" s="243"/>
      <c r="K8" s="243">
        <v>1716</v>
      </c>
      <c r="L8" s="243"/>
      <c r="M8" s="243">
        <v>394</v>
      </c>
      <c r="N8" s="320"/>
      <c r="O8" s="303">
        <v>75.49194991055455</v>
      </c>
      <c r="P8" s="362"/>
      <c r="Q8" s="303">
        <v>81.52019002375297</v>
      </c>
      <c r="R8" s="362"/>
      <c r="S8" s="303">
        <v>57.10144927536231</v>
      </c>
    </row>
    <row r="9" spans="1:19" ht="10.5" customHeight="1">
      <c r="A9" s="248" t="s">
        <v>151</v>
      </c>
      <c r="B9" s="320"/>
      <c r="C9" s="243">
        <v>1090</v>
      </c>
      <c r="D9" s="320"/>
      <c r="E9" s="243">
        <v>853</v>
      </c>
      <c r="F9" s="243"/>
      <c r="G9" s="243">
        <v>237</v>
      </c>
      <c r="H9" s="243"/>
      <c r="I9" s="243">
        <v>1006</v>
      </c>
      <c r="J9" s="243"/>
      <c r="K9" s="243">
        <v>805</v>
      </c>
      <c r="L9" s="243"/>
      <c r="M9" s="243">
        <v>201</v>
      </c>
      <c r="N9" s="320"/>
      <c r="O9" s="303">
        <v>92.29357798165138</v>
      </c>
      <c r="P9" s="362"/>
      <c r="Q9" s="303">
        <v>94.3728018757327</v>
      </c>
      <c r="R9" s="362"/>
      <c r="S9" s="303">
        <v>84.81012658227847</v>
      </c>
    </row>
    <row r="10" spans="1:19" ht="10.5" customHeight="1">
      <c r="A10" s="248" t="s">
        <v>28</v>
      </c>
      <c r="B10" s="320"/>
      <c r="C10" s="243">
        <v>1050</v>
      </c>
      <c r="D10" s="320"/>
      <c r="E10" s="243">
        <v>732</v>
      </c>
      <c r="F10" s="243"/>
      <c r="G10" s="243">
        <v>318</v>
      </c>
      <c r="H10" s="243"/>
      <c r="I10" s="243">
        <v>537</v>
      </c>
      <c r="J10" s="243"/>
      <c r="K10" s="243">
        <v>474</v>
      </c>
      <c r="L10" s="243"/>
      <c r="M10" s="243">
        <v>63</v>
      </c>
      <c r="N10" s="320"/>
      <c r="O10" s="303">
        <v>51.142857142857146</v>
      </c>
      <c r="P10" s="362"/>
      <c r="Q10" s="303">
        <v>64.75409836065575</v>
      </c>
      <c r="R10" s="362"/>
      <c r="S10" s="303">
        <v>19.81132075471698</v>
      </c>
    </row>
    <row r="11" spans="1:19" ht="10.5" customHeight="1">
      <c r="A11" s="248" t="s">
        <v>29</v>
      </c>
      <c r="B11" s="320"/>
      <c r="C11" s="243">
        <v>5037</v>
      </c>
      <c r="D11" s="320"/>
      <c r="E11" s="243">
        <v>4692</v>
      </c>
      <c r="F11" s="243"/>
      <c r="G11" s="243">
        <v>345</v>
      </c>
      <c r="H11" s="243"/>
      <c r="I11" s="243">
        <v>4365</v>
      </c>
      <c r="J11" s="243"/>
      <c r="K11" s="243">
        <v>4197</v>
      </c>
      <c r="L11" s="243"/>
      <c r="M11" s="243">
        <v>168</v>
      </c>
      <c r="N11" s="320"/>
      <c r="O11" s="303">
        <v>86.65872543180465</v>
      </c>
      <c r="P11" s="362"/>
      <c r="Q11" s="303">
        <v>89.45012787723785</v>
      </c>
      <c r="R11" s="362"/>
      <c r="S11" s="303">
        <v>48.69565217391305</v>
      </c>
    </row>
    <row r="12" spans="1:19" ht="10.5" customHeight="1">
      <c r="A12" s="250" t="s">
        <v>152</v>
      </c>
      <c r="B12" s="320"/>
      <c r="C12" s="251">
        <v>3384</v>
      </c>
      <c r="D12" s="320"/>
      <c r="E12" s="251">
        <v>2534</v>
      </c>
      <c r="F12" s="243"/>
      <c r="G12" s="251">
        <v>850</v>
      </c>
      <c r="H12" s="243"/>
      <c r="I12" s="251">
        <v>2689</v>
      </c>
      <c r="J12" s="243"/>
      <c r="K12" s="251">
        <v>2124</v>
      </c>
      <c r="L12" s="243"/>
      <c r="M12" s="251">
        <v>565</v>
      </c>
      <c r="N12" s="320"/>
      <c r="O12" s="382">
        <v>79.46217494089835</v>
      </c>
      <c r="P12" s="362"/>
      <c r="Q12" s="382">
        <v>83.82004735595896</v>
      </c>
      <c r="R12" s="362"/>
      <c r="S12" s="382">
        <v>66.47058823529412</v>
      </c>
    </row>
    <row r="13" spans="1:19" ht="10.5" customHeight="1">
      <c r="A13" s="248" t="s">
        <v>30</v>
      </c>
      <c r="B13" s="320"/>
      <c r="C13" s="243">
        <v>8880</v>
      </c>
      <c r="D13" s="320"/>
      <c r="E13" s="243">
        <v>8228</v>
      </c>
      <c r="F13" s="243"/>
      <c r="G13" s="243">
        <v>652</v>
      </c>
      <c r="H13" s="243"/>
      <c r="I13" s="243">
        <v>7558</v>
      </c>
      <c r="J13" s="243"/>
      <c r="K13" s="243">
        <v>7228</v>
      </c>
      <c r="L13" s="243"/>
      <c r="M13" s="243">
        <v>330</v>
      </c>
      <c r="N13" s="320"/>
      <c r="O13" s="303">
        <v>85.11261261261261</v>
      </c>
      <c r="P13" s="362"/>
      <c r="Q13" s="303">
        <v>87.84637822070978</v>
      </c>
      <c r="R13" s="362"/>
      <c r="S13" s="303">
        <v>50.61349693251533</v>
      </c>
    </row>
    <row r="14" spans="1:19" ht="10.5" customHeight="1">
      <c r="A14" s="248" t="s">
        <v>153</v>
      </c>
      <c r="B14" s="320"/>
      <c r="C14" s="243">
        <v>1276</v>
      </c>
      <c r="D14" s="320"/>
      <c r="E14" s="243">
        <v>946</v>
      </c>
      <c r="F14" s="243"/>
      <c r="G14" s="243">
        <v>330</v>
      </c>
      <c r="H14" s="243"/>
      <c r="I14" s="243">
        <v>1102</v>
      </c>
      <c r="J14" s="243"/>
      <c r="K14" s="243">
        <v>862</v>
      </c>
      <c r="L14" s="243"/>
      <c r="M14" s="243">
        <v>240</v>
      </c>
      <c r="N14" s="320"/>
      <c r="O14" s="303">
        <v>86.36363636363636</v>
      </c>
      <c r="P14" s="362"/>
      <c r="Q14" s="303">
        <v>91.12050739957716</v>
      </c>
      <c r="R14" s="362"/>
      <c r="S14" s="303">
        <v>72.72727272727273</v>
      </c>
    </row>
    <row r="15" spans="1:19" ht="10.5" customHeight="1">
      <c r="A15" s="248" t="s">
        <v>31</v>
      </c>
      <c r="B15" s="320"/>
      <c r="C15" s="243">
        <v>3204</v>
      </c>
      <c r="D15" s="320"/>
      <c r="E15" s="243">
        <v>2308</v>
      </c>
      <c r="F15" s="243"/>
      <c r="G15" s="243">
        <v>896</v>
      </c>
      <c r="H15" s="243"/>
      <c r="I15" s="243">
        <v>2683</v>
      </c>
      <c r="J15" s="243"/>
      <c r="K15" s="243">
        <v>2084</v>
      </c>
      <c r="L15" s="243"/>
      <c r="M15" s="243">
        <v>599</v>
      </c>
      <c r="N15" s="320"/>
      <c r="O15" s="303">
        <v>83.7390761548065</v>
      </c>
      <c r="P15" s="362"/>
      <c r="Q15" s="303">
        <v>90.29462738301561</v>
      </c>
      <c r="R15" s="362"/>
      <c r="S15" s="303">
        <v>66.85267857142857</v>
      </c>
    </row>
    <row r="16" spans="1:19" ht="10.5" customHeight="1">
      <c r="A16" s="248" t="s">
        <v>32</v>
      </c>
      <c r="B16" s="320"/>
      <c r="C16" s="243">
        <v>1837</v>
      </c>
      <c r="D16" s="320"/>
      <c r="E16" s="243">
        <v>1343</v>
      </c>
      <c r="F16" s="243"/>
      <c r="G16" s="243">
        <v>494</v>
      </c>
      <c r="H16" s="243"/>
      <c r="I16" s="243">
        <v>1494</v>
      </c>
      <c r="J16" s="243"/>
      <c r="K16" s="243">
        <v>1201</v>
      </c>
      <c r="L16" s="243"/>
      <c r="M16" s="243">
        <v>293</v>
      </c>
      <c r="N16" s="320"/>
      <c r="O16" s="303">
        <v>81.32825258573762</v>
      </c>
      <c r="P16" s="362"/>
      <c r="Q16" s="303">
        <v>89.42665673864482</v>
      </c>
      <c r="R16" s="362"/>
      <c r="S16" s="303">
        <v>59.311740890688256</v>
      </c>
    </row>
    <row r="17" spans="1:19" ht="10.5" customHeight="1">
      <c r="A17" s="250" t="s">
        <v>154</v>
      </c>
      <c r="B17" s="320"/>
      <c r="C17" s="251">
        <v>3051</v>
      </c>
      <c r="D17" s="320"/>
      <c r="E17" s="251">
        <v>2220</v>
      </c>
      <c r="F17" s="243"/>
      <c r="G17" s="251">
        <v>831</v>
      </c>
      <c r="H17" s="243"/>
      <c r="I17" s="251">
        <v>2260</v>
      </c>
      <c r="J17" s="243"/>
      <c r="K17" s="251">
        <v>1809</v>
      </c>
      <c r="L17" s="243"/>
      <c r="M17" s="251">
        <v>451</v>
      </c>
      <c r="N17" s="320"/>
      <c r="O17" s="382">
        <v>74.07407407407408</v>
      </c>
      <c r="P17" s="362"/>
      <c r="Q17" s="382">
        <v>81.48648648648648</v>
      </c>
      <c r="R17" s="362"/>
      <c r="S17" s="382">
        <v>54.2719614921781</v>
      </c>
    </row>
    <row r="18" spans="1:19" ht="10.5" customHeight="1">
      <c r="A18" s="248" t="s">
        <v>155</v>
      </c>
      <c r="B18" s="320"/>
      <c r="C18" s="243">
        <v>6237</v>
      </c>
      <c r="D18" s="320"/>
      <c r="E18" s="243">
        <v>4727</v>
      </c>
      <c r="F18" s="243"/>
      <c r="G18" s="243">
        <v>1510</v>
      </c>
      <c r="H18" s="243"/>
      <c r="I18" s="243">
        <v>5638</v>
      </c>
      <c r="J18" s="243"/>
      <c r="K18" s="243">
        <v>4424</v>
      </c>
      <c r="L18" s="243"/>
      <c r="M18" s="243">
        <v>1214</v>
      </c>
      <c r="N18" s="320"/>
      <c r="O18" s="303">
        <v>90.39602372935707</v>
      </c>
      <c r="P18" s="362"/>
      <c r="Q18" s="303">
        <v>93.59001480854666</v>
      </c>
      <c r="R18" s="362"/>
      <c r="S18" s="303">
        <v>80.39735099337749</v>
      </c>
    </row>
    <row r="19" spans="1:19" ht="10.5" customHeight="1">
      <c r="A19" s="248" t="s">
        <v>33</v>
      </c>
      <c r="B19" s="320"/>
      <c r="C19" s="243">
        <v>4383</v>
      </c>
      <c r="D19" s="320"/>
      <c r="E19" s="243">
        <v>3296</v>
      </c>
      <c r="F19" s="243"/>
      <c r="G19" s="243">
        <v>1087</v>
      </c>
      <c r="H19" s="243"/>
      <c r="I19" s="243">
        <v>3326</v>
      </c>
      <c r="J19" s="243"/>
      <c r="K19" s="243">
        <v>2719</v>
      </c>
      <c r="L19" s="243"/>
      <c r="M19" s="243">
        <v>607</v>
      </c>
      <c r="N19" s="320"/>
      <c r="O19" s="303">
        <v>75.88409765001141</v>
      </c>
      <c r="P19" s="362"/>
      <c r="Q19" s="303">
        <v>82.49393203883496</v>
      </c>
      <c r="R19" s="362"/>
      <c r="S19" s="303">
        <v>55.84176632934683</v>
      </c>
    </row>
    <row r="20" spans="1:19" ht="10.5" customHeight="1">
      <c r="A20" s="248" t="s">
        <v>34</v>
      </c>
      <c r="B20" s="320"/>
      <c r="C20" s="243">
        <v>1976</v>
      </c>
      <c r="D20" s="320"/>
      <c r="E20" s="243">
        <v>1484</v>
      </c>
      <c r="F20" s="243"/>
      <c r="G20" s="243">
        <v>492</v>
      </c>
      <c r="H20" s="243"/>
      <c r="I20" s="243">
        <v>1107</v>
      </c>
      <c r="J20" s="243"/>
      <c r="K20" s="243">
        <v>948</v>
      </c>
      <c r="L20" s="243"/>
      <c r="M20" s="243">
        <v>159</v>
      </c>
      <c r="N20" s="320"/>
      <c r="O20" s="303">
        <v>56.022267206477736</v>
      </c>
      <c r="P20" s="362"/>
      <c r="Q20" s="303">
        <v>63.881401617250674</v>
      </c>
      <c r="R20" s="362"/>
      <c r="S20" s="303">
        <v>32.31707317073171</v>
      </c>
    </row>
    <row r="21" spans="1:19" ht="10.5" customHeight="1">
      <c r="A21" s="248" t="s">
        <v>35</v>
      </c>
      <c r="B21" s="320"/>
      <c r="C21" s="243">
        <v>3687</v>
      </c>
      <c r="D21" s="320"/>
      <c r="E21" s="243">
        <v>2619</v>
      </c>
      <c r="F21" s="243"/>
      <c r="G21" s="243">
        <v>1068</v>
      </c>
      <c r="H21" s="243"/>
      <c r="I21" s="243">
        <v>3099</v>
      </c>
      <c r="J21" s="243"/>
      <c r="K21" s="243">
        <v>2319</v>
      </c>
      <c r="L21" s="243"/>
      <c r="M21" s="243">
        <v>780</v>
      </c>
      <c r="N21" s="320"/>
      <c r="O21" s="303">
        <v>84.0520748576078</v>
      </c>
      <c r="P21" s="362"/>
      <c r="Q21" s="303">
        <v>88.54524627720504</v>
      </c>
      <c r="R21" s="362"/>
      <c r="S21" s="303">
        <v>73.03370786516854</v>
      </c>
    </row>
    <row r="22" spans="1:19" ht="10.5" customHeight="1">
      <c r="A22" s="250" t="s">
        <v>157</v>
      </c>
      <c r="B22" s="320"/>
      <c r="C22" s="251">
        <v>2346</v>
      </c>
      <c r="D22" s="320"/>
      <c r="E22" s="251">
        <v>2224</v>
      </c>
      <c r="F22" s="243"/>
      <c r="G22" s="251">
        <v>122</v>
      </c>
      <c r="H22" s="243"/>
      <c r="I22" s="251">
        <v>2092</v>
      </c>
      <c r="J22" s="243"/>
      <c r="K22" s="251">
        <v>2035</v>
      </c>
      <c r="L22" s="243"/>
      <c r="M22" s="251">
        <v>57</v>
      </c>
      <c r="N22" s="320"/>
      <c r="O22" s="382">
        <v>89.17306052855925</v>
      </c>
      <c r="P22" s="362"/>
      <c r="Q22" s="382">
        <v>91.50179856115108</v>
      </c>
      <c r="R22" s="362"/>
      <c r="S22" s="382">
        <v>46.72131147540984</v>
      </c>
    </row>
    <row r="23" spans="1:19" ht="10.5" customHeight="1">
      <c r="A23" s="248" t="s">
        <v>36</v>
      </c>
      <c r="B23" s="320"/>
      <c r="C23" s="243">
        <v>4273</v>
      </c>
      <c r="D23" s="320"/>
      <c r="E23" s="243">
        <v>3139</v>
      </c>
      <c r="F23" s="243"/>
      <c r="G23" s="243">
        <v>1134</v>
      </c>
      <c r="H23" s="243"/>
      <c r="I23" s="243">
        <v>3304</v>
      </c>
      <c r="J23" s="243"/>
      <c r="K23" s="243">
        <v>2615</v>
      </c>
      <c r="L23" s="243"/>
      <c r="M23" s="243">
        <v>689</v>
      </c>
      <c r="N23" s="320"/>
      <c r="O23" s="303">
        <v>77.3227240814416</v>
      </c>
      <c r="P23" s="362"/>
      <c r="Q23" s="303">
        <v>83.30678560050971</v>
      </c>
      <c r="R23" s="362"/>
      <c r="S23" s="303">
        <v>60.758377425044095</v>
      </c>
    </row>
    <row r="24" spans="1:19" ht="10.5" customHeight="1">
      <c r="A24" s="248" t="s">
        <v>158</v>
      </c>
      <c r="B24" s="320"/>
      <c r="C24" s="243">
        <v>1924</v>
      </c>
      <c r="D24" s="320"/>
      <c r="E24" s="243">
        <v>1275</v>
      </c>
      <c r="F24" s="243"/>
      <c r="G24" s="243">
        <v>649</v>
      </c>
      <c r="H24" s="243"/>
      <c r="I24" s="243">
        <v>1449</v>
      </c>
      <c r="J24" s="243"/>
      <c r="K24" s="243">
        <v>1078</v>
      </c>
      <c r="L24" s="243"/>
      <c r="M24" s="243">
        <v>371</v>
      </c>
      <c r="N24" s="320"/>
      <c r="O24" s="303">
        <v>75.31185031185032</v>
      </c>
      <c r="P24" s="362"/>
      <c r="Q24" s="303">
        <v>84.54901960784314</v>
      </c>
      <c r="R24" s="362"/>
      <c r="S24" s="303">
        <v>57.16486902927581</v>
      </c>
    </row>
    <row r="25" spans="1:19" ht="10.5" customHeight="1">
      <c r="A25" s="248" t="s">
        <v>159</v>
      </c>
      <c r="B25" s="320"/>
      <c r="C25" s="243">
        <v>2627</v>
      </c>
      <c r="D25" s="320"/>
      <c r="E25" s="243">
        <v>1922</v>
      </c>
      <c r="F25" s="243"/>
      <c r="G25" s="243">
        <v>705</v>
      </c>
      <c r="H25" s="243"/>
      <c r="I25" s="243">
        <v>2217</v>
      </c>
      <c r="J25" s="243"/>
      <c r="K25" s="243">
        <v>1741</v>
      </c>
      <c r="L25" s="243"/>
      <c r="M25" s="243">
        <v>476</v>
      </c>
      <c r="N25" s="320"/>
      <c r="O25" s="303">
        <v>84.39284354777313</v>
      </c>
      <c r="P25" s="362"/>
      <c r="Q25" s="303">
        <v>90.58272632674299</v>
      </c>
      <c r="R25" s="362"/>
      <c r="S25" s="303">
        <v>67.5177304964539</v>
      </c>
    </row>
    <row r="26" spans="1:19" ht="10.5" customHeight="1">
      <c r="A26" s="248" t="s">
        <v>160</v>
      </c>
      <c r="B26" s="320"/>
      <c r="C26" s="243">
        <v>2360</v>
      </c>
      <c r="D26" s="320"/>
      <c r="E26" s="243">
        <v>1674</v>
      </c>
      <c r="F26" s="243"/>
      <c r="G26" s="243">
        <v>686</v>
      </c>
      <c r="H26" s="243"/>
      <c r="I26" s="243">
        <v>2018</v>
      </c>
      <c r="J26" s="243"/>
      <c r="K26" s="243">
        <v>1550</v>
      </c>
      <c r="L26" s="243"/>
      <c r="M26" s="243">
        <v>468</v>
      </c>
      <c r="N26" s="320"/>
      <c r="O26" s="303">
        <v>85.50847457627118</v>
      </c>
      <c r="P26" s="362"/>
      <c r="Q26" s="303">
        <v>92.5925925925926</v>
      </c>
      <c r="R26" s="362"/>
      <c r="S26" s="303">
        <v>68.22157434402332</v>
      </c>
    </row>
    <row r="27" spans="1:19" ht="10.5" customHeight="1">
      <c r="A27" s="250" t="s">
        <v>161</v>
      </c>
      <c r="B27" s="320"/>
      <c r="C27" s="251">
        <v>444</v>
      </c>
      <c r="D27" s="320"/>
      <c r="E27" s="251">
        <v>344</v>
      </c>
      <c r="F27" s="243"/>
      <c r="G27" s="251">
        <v>100</v>
      </c>
      <c r="H27" s="243"/>
      <c r="I27" s="251">
        <v>418</v>
      </c>
      <c r="J27" s="243"/>
      <c r="K27" s="251">
        <v>329</v>
      </c>
      <c r="L27" s="243"/>
      <c r="M27" s="251">
        <v>89</v>
      </c>
      <c r="N27" s="320"/>
      <c r="O27" s="382">
        <v>94.14414414414415</v>
      </c>
      <c r="P27" s="362"/>
      <c r="Q27" s="382">
        <v>95.63953488372093</v>
      </c>
      <c r="R27" s="362"/>
      <c r="S27" s="382">
        <v>89</v>
      </c>
    </row>
    <row r="28" spans="1:19" ht="10.5" customHeight="1">
      <c r="A28" s="248" t="s">
        <v>162</v>
      </c>
      <c r="B28" s="320"/>
      <c r="C28" s="243">
        <v>2182</v>
      </c>
      <c r="D28" s="320"/>
      <c r="E28" s="243">
        <v>1605</v>
      </c>
      <c r="F28" s="243"/>
      <c r="G28" s="243">
        <v>577</v>
      </c>
      <c r="H28" s="243"/>
      <c r="I28" s="243">
        <v>1800</v>
      </c>
      <c r="J28" s="243"/>
      <c r="K28" s="243">
        <v>1374</v>
      </c>
      <c r="L28" s="243"/>
      <c r="M28" s="243">
        <v>426</v>
      </c>
      <c r="N28" s="320"/>
      <c r="O28" s="303">
        <v>82.49312557286893</v>
      </c>
      <c r="P28" s="362"/>
      <c r="Q28" s="303">
        <v>85.60747663551402</v>
      </c>
      <c r="R28" s="362"/>
      <c r="S28" s="303">
        <v>73.83015597920277</v>
      </c>
    </row>
    <row r="29" spans="1:19" ht="10.5" customHeight="1">
      <c r="A29" s="248" t="s">
        <v>163</v>
      </c>
      <c r="B29" s="320"/>
      <c r="C29" s="243">
        <v>1109</v>
      </c>
      <c r="D29" s="320"/>
      <c r="E29" s="243">
        <v>870</v>
      </c>
      <c r="F29" s="243"/>
      <c r="G29" s="243">
        <v>239</v>
      </c>
      <c r="H29" s="243"/>
      <c r="I29" s="243">
        <v>987</v>
      </c>
      <c r="J29" s="243"/>
      <c r="K29" s="243">
        <v>810</v>
      </c>
      <c r="L29" s="243"/>
      <c r="M29" s="243">
        <v>177</v>
      </c>
      <c r="N29" s="320"/>
      <c r="O29" s="303">
        <v>88.99909828674481</v>
      </c>
      <c r="P29" s="362"/>
      <c r="Q29" s="303">
        <v>93.10344827586206</v>
      </c>
      <c r="R29" s="362"/>
      <c r="S29" s="303">
        <v>74.05857740585773</v>
      </c>
    </row>
    <row r="30" spans="1:19" ht="10.5" customHeight="1">
      <c r="A30" s="248" t="s">
        <v>164</v>
      </c>
      <c r="B30" s="320"/>
      <c r="C30" s="243">
        <v>2137</v>
      </c>
      <c r="D30" s="320"/>
      <c r="E30" s="243">
        <v>1590</v>
      </c>
      <c r="F30" s="243"/>
      <c r="G30" s="243">
        <v>547</v>
      </c>
      <c r="H30" s="243"/>
      <c r="I30" s="243">
        <v>1658</v>
      </c>
      <c r="J30" s="243"/>
      <c r="K30" s="243">
        <v>1347</v>
      </c>
      <c r="L30" s="243"/>
      <c r="M30" s="243">
        <v>311</v>
      </c>
      <c r="N30" s="320"/>
      <c r="O30" s="303">
        <v>77.58540009358914</v>
      </c>
      <c r="P30" s="362"/>
      <c r="Q30" s="303">
        <v>84.71698113207547</v>
      </c>
      <c r="R30" s="362"/>
      <c r="S30" s="303">
        <v>56.855575868372945</v>
      </c>
    </row>
    <row r="31" spans="1:19" ht="10.5" customHeight="1">
      <c r="A31" s="248" t="s">
        <v>165</v>
      </c>
      <c r="B31" s="320"/>
      <c r="C31" s="243">
        <v>1635</v>
      </c>
      <c r="D31" s="320"/>
      <c r="E31" s="243">
        <v>1531</v>
      </c>
      <c r="F31" s="243"/>
      <c r="G31" s="243">
        <v>104</v>
      </c>
      <c r="H31" s="243"/>
      <c r="I31" s="243">
        <v>1423</v>
      </c>
      <c r="J31" s="243"/>
      <c r="K31" s="243">
        <v>1377</v>
      </c>
      <c r="L31" s="243"/>
      <c r="M31" s="243">
        <v>46</v>
      </c>
      <c r="N31" s="320"/>
      <c r="O31" s="303">
        <v>87.0336391437309</v>
      </c>
      <c r="P31" s="362"/>
      <c r="Q31" s="303">
        <v>89.94121489222731</v>
      </c>
      <c r="R31" s="362"/>
      <c r="S31" s="303">
        <v>44.230769230769226</v>
      </c>
    </row>
    <row r="32" spans="1:19" ht="10.5" customHeight="1">
      <c r="A32" s="250" t="s">
        <v>166</v>
      </c>
      <c r="B32" s="320"/>
      <c r="C32" s="251">
        <v>4364</v>
      </c>
      <c r="D32" s="320"/>
      <c r="E32" s="251">
        <v>3250</v>
      </c>
      <c r="F32" s="243"/>
      <c r="G32" s="251">
        <v>1114</v>
      </c>
      <c r="H32" s="243"/>
      <c r="I32" s="251">
        <v>3664</v>
      </c>
      <c r="J32" s="243"/>
      <c r="K32" s="251">
        <v>2961</v>
      </c>
      <c r="L32" s="243"/>
      <c r="M32" s="251">
        <v>703</v>
      </c>
      <c r="N32" s="320"/>
      <c r="O32" s="382">
        <v>83.95967002749771</v>
      </c>
      <c r="P32" s="495"/>
      <c r="Q32" s="382">
        <v>91.10769230769232</v>
      </c>
      <c r="R32" s="362"/>
      <c r="S32" s="382">
        <v>63.105924596050265</v>
      </c>
    </row>
    <row r="33" spans="1:19" ht="10.5" customHeight="1">
      <c r="A33" s="248" t="s">
        <v>167</v>
      </c>
      <c r="B33" s="320"/>
      <c r="C33" s="243">
        <v>802</v>
      </c>
      <c r="D33" s="320"/>
      <c r="E33" s="243">
        <v>612</v>
      </c>
      <c r="F33" s="243"/>
      <c r="G33" s="243">
        <v>190</v>
      </c>
      <c r="H33" s="243"/>
      <c r="I33" s="243">
        <v>746</v>
      </c>
      <c r="J33" s="243"/>
      <c r="K33" s="243">
        <v>586</v>
      </c>
      <c r="L33" s="243"/>
      <c r="M33" s="243">
        <v>160</v>
      </c>
      <c r="N33" s="320"/>
      <c r="O33" s="303">
        <v>93.01745635910224</v>
      </c>
      <c r="P33" s="362"/>
      <c r="Q33" s="303">
        <v>95.75163398692811</v>
      </c>
      <c r="R33" s="362"/>
      <c r="S33" s="303">
        <v>84.21052631578947</v>
      </c>
    </row>
    <row r="34" spans="1:19" ht="10.5" customHeight="1">
      <c r="A34" s="248" t="s">
        <v>25</v>
      </c>
      <c r="B34" s="320"/>
      <c r="C34" s="243">
        <v>3422</v>
      </c>
      <c r="D34" s="320"/>
      <c r="E34" s="243">
        <v>2464</v>
      </c>
      <c r="F34" s="243"/>
      <c r="G34" s="243">
        <v>958</v>
      </c>
      <c r="H34" s="243"/>
      <c r="I34" s="243">
        <v>2784</v>
      </c>
      <c r="J34" s="243"/>
      <c r="K34" s="243">
        <v>2164</v>
      </c>
      <c r="L34" s="243"/>
      <c r="M34" s="243">
        <v>620</v>
      </c>
      <c r="N34" s="320"/>
      <c r="O34" s="303">
        <v>81.35593220338984</v>
      </c>
      <c r="P34" s="362"/>
      <c r="Q34" s="303">
        <v>87.82467532467533</v>
      </c>
      <c r="R34" s="362"/>
      <c r="S34" s="303">
        <v>64.71816283924844</v>
      </c>
    </row>
    <row r="35" spans="1:19" ht="10.5" customHeight="1">
      <c r="A35" s="248" t="s">
        <v>168</v>
      </c>
      <c r="B35" s="320"/>
      <c r="C35" s="243">
        <v>4597</v>
      </c>
      <c r="D35" s="320"/>
      <c r="E35" s="243">
        <v>3526</v>
      </c>
      <c r="F35" s="243"/>
      <c r="G35" s="243">
        <v>1071</v>
      </c>
      <c r="H35" s="243"/>
      <c r="I35" s="243">
        <v>3585</v>
      </c>
      <c r="J35" s="243"/>
      <c r="K35" s="243">
        <v>2964</v>
      </c>
      <c r="L35" s="243"/>
      <c r="M35" s="243">
        <v>621</v>
      </c>
      <c r="N35" s="320"/>
      <c r="O35" s="303">
        <v>77.98564281052862</v>
      </c>
      <c r="P35" s="362"/>
      <c r="Q35" s="303">
        <v>84.06125921724333</v>
      </c>
      <c r="R35" s="362"/>
      <c r="S35" s="303">
        <v>57.98319327731093</v>
      </c>
    </row>
    <row r="36" spans="1:19" ht="10.5" customHeight="1">
      <c r="A36" s="248" t="s">
        <v>37</v>
      </c>
      <c r="B36" s="320"/>
      <c r="C36" s="414" t="s">
        <v>20</v>
      </c>
      <c r="D36" s="362"/>
      <c r="E36" s="414" t="s">
        <v>20</v>
      </c>
      <c r="F36" s="362"/>
      <c r="G36" s="414" t="s">
        <v>20</v>
      </c>
      <c r="H36" s="243"/>
      <c r="I36" s="414" t="s">
        <v>20</v>
      </c>
      <c r="J36" s="362"/>
      <c r="K36" s="414" t="s">
        <v>20</v>
      </c>
      <c r="L36" s="362"/>
      <c r="M36" s="414" t="s">
        <v>20</v>
      </c>
      <c r="N36" s="320"/>
      <c r="O36" s="414" t="s">
        <v>20</v>
      </c>
      <c r="P36" s="362"/>
      <c r="Q36" s="414" t="s">
        <v>20</v>
      </c>
      <c r="R36" s="362"/>
      <c r="S36" s="414" t="s">
        <v>20</v>
      </c>
    </row>
    <row r="37" spans="1:19" ht="10.5" customHeight="1">
      <c r="A37" s="250" t="s">
        <v>169</v>
      </c>
      <c r="B37" s="320"/>
      <c r="C37" s="251">
        <v>12239</v>
      </c>
      <c r="D37" s="320"/>
      <c r="E37" s="251">
        <v>9897</v>
      </c>
      <c r="F37" s="243"/>
      <c r="G37" s="251">
        <v>2342</v>
      </c>
      <c r="H37" s="243"/>
      <c r="I37" s="251">
        <v>11366</v>
      </c>
      <c r="J37" s="243"/>
      <c r="K37" s="251">
        <v>9392</v>
      </c>
      <c r="L37" s="243"/>
      <c r="M37" s="251">
        <v>1974</v>
      </c>
      <c r="N37" s="320"/>
      <c r="O37" s="382">
        <v>92.86706430263911</v>
      </c>
      <c r="P37" s="362"/>
      <c r="Q37" s="382">
        <v>94.89744366979893</v>
      </c>
      <c r="R37" s="362"/>
      <c r="S37" s="382">
        <v>84.2869342442357</v>
      </c>
    </row>
    <row r="38" spans="1:19" ht="10.5" customHeight="1">
      <c r="A38" s="248" t="s">
        <v>170</v>
      </c>
      <c r="B38" s="320"/>
      <c r="C38" s="243">
        <v>2337</v>
      </c>
      <c r="D38" s="320"/>
      <c r="E38" s="243">
        <v>1704</v>
      </c>
      <c r="F38" s="243"/>
      <c r="G38" s="243">
        <v>633</v>
      </c>
      <c r="H38" s="243"/>
      <c r="I38" s="243">
        <v>1991</v>
      </c>
      <c r="J38" s="243"/>
      <c r="K38" s="243">
        <v>1568</v>
      </c>
      <c r="L38" s="243"/>
      <c r="M38" s="243">
        <v>423</v>
      </c>
      <c r="N38" s="320"/>
      <c r="O38" s="303">
        <v>85.19469405220367</v>
      </c>
      <c r="P38" s="362"/>
      <c r="Q38" s="303">
        <v>92.01877934272301</v>
      </c>
      <c r="R38" s="362"/>
      <c r="S38" s="303">
        <v>66.82464454976304</v>
      </c>
    </row>
    <row r="39" spans="1:19" ht="10.5" customHeight="1">
      <c r="A39" s="248" t="s">
        <v>38</v>
      </c>
      <c r="B39" s="320"/>
      <c r="C39" s="243">
        <v>5235</v>
      </c>
      <c r="D39" s="320"/>
      <c r="E39" s="243">
        <v>4856</v>
      </c>
      <c r="F39" s="243"/>
      <c r="G39" s="243">
        <v>379</v>
      </c>
      <c r="H39" s="243"/>
      <c r="I39" s="243">
        <v>4536</v>
      </c>
      <c r="J39" s="243"/>
      <c r="K39" s="243">
        <v>4302</v>
      </c>
      <c r="L39" s="243"/>
      <c r="M39" s="243">
        <v>234</v>
      </c>
      <c r="N39" s="320"/>
      <c r="O39" s="303">
        <v>86.64756446991404</v>
      </c>
      <c r="P39" s="362"/>
      <c r="Q39" s="303">
        <v>88.59143327841845</v>
      </c>
      <c r="R39" s="362"/>
      <c r="S39" s="303">
        <v>61.74142480211082</v>
      </c>
    </row>
    <row r="40" spans="1:19" ht="10.5" customHeight="1">
      <c r="A40" s="248" t="s">
        <v>43</v>
      </c>
      <c r="B40" s="320"/>
      <c r="C40" s="243">
        <v>425</v>
      </c>
      <c r="D40" s="320"/>
      <c r="E40" s="243">
        <v>293</v>
      </c>
      <c r="F40" s="243"/>
      <c r="G40" s="243">
        <v>132</v>
      </c>
      <c r="H40" s="243"/>
      <c r="I40" s="243">
        <v>301</v>
      </c>
      <c r="J40" s="243"/>
      <c r="K40" s="243">
        <v>233</v>
      </c>
      <c r="L40" s="243"/>
      <c r="M40" s="243">
        <v>68</v>
      </c>
      <c r="N40" s="320"/>
      <c r="O40" s="303">
        <v>70.82352941176471</v>
      </c>
      <c r="P40" s="362"/>
      <c r="Q40" s="303">
        <v>79.5221843003413</v>
      </c>
      <c r="R40" s="362"/>
      <c r="S40" s="303">
        <v>51.515151515151516</v>
      </c>
    </row>
    <row r="41" spans="1:19" ht="10.5" customHeight="1">
      <c r="A41" s="248" t="s">
        <v>39</v>
      </c>
      <c r="B41" s="320"/>
      <c r="C41" s="243">
        <v>1445</v>
      </c>
      <c r="D41" s="320"/>
      <c r="E41" s="243">
        <v>1107</v>
      </c>
      <c r="F41" s="243"/>
      <c r="G41" s="243">
        <v>338</v>
      </c>
      <c r="H41" s="243"/>
      <c r="I41" s="243">
        <v>1313</v>
      </c>
      <c r="J41" s="243"/>
      <c r="K41" s="243">
        <v>1041</v>
      </c>
      <c r="L41" s="243"/>
      <c r="M41" s="243">
        <v>272</v>
      </c>
      <c r="N41" s="320"/>
      <c r="O41" s="303">
        <v>90.86505190311419</v>
      </c>
      <c r="P41" s="362"/>
      <c r="Q41" s="303">
        <v>94.03794037940379</v>
      </c>
      <c r="R41" s="362"/>
      <c r="S41" s="303">
        <v>80.4733727810651</v>
      </c>
    </row>
    <row r="42" spans="1:19" ht="10.5" customHeight="1">
      <c r="A42" s="250" t="s">
        <v>26</v>
      </c>
      <c r="B42" s="320"/>
      <c r="C42" s="251">
        <v>1940</v>
      </c>
      <c r="D42" s="320"/>
      <c r="E42" s="251">
        <v>1770</v>
      </c>
      <c r="F42" s="243"/>
      <c r="G42" s="251">
        <v>170</v>
      </c>
      <c r="H42" s="243"/>
      <c r="I42" s="251">
        <v>1589</v>
      </c>
      <c r="J42" s="243"/>
      <c r="K42" s="251">
        <v>1513</v>
      </c>
      <c r="L42" s="243"/>
      <c r="M42" s="251">
        <v>76</v>
      </c>
      <c r="N42" s="320"/>
      <c r="O42" s="382">
        <v>81.90721649484536</v>
      </c>
      <c r="P42" s="362"/>
      <c r="Q42" s="382">
        <v>85.48022598870057</v>
      </c>
      <c r="R42" s="362"/>
      <c r="S42" s="382">
        <v>44.70588235294118</v>
      </c>
    </row>
    <row r="43" spans="1:19" ht="10.5" customHeight="1">
      <c r="A43" s="248" t="s">
        <v>171</v>
      </c>
      <c r="B43" s="320"/>
      <c r="C43" s="243">
        <v>2884</v>
      </c>
      <c r="D43" s="320"/>
      <c r="E43" s="243">
        <v>2338</v>
      </c>
      <c r="F43" s="243"/>
      <c r="G43" s="243">
        <v>546</v>
      </c>
      <c r="H43" s="243"/>
      <c r="I43" s="243">
        <v>2363</v>
      </c>
      <c r="J43" s="243"/>
      <c r="K43" s="243">
        <v>2046</v>
      </c>
      <c r="L43" s="243"/>
      <c r="M43" s="243">
        <v>317</v>
      </c>
      <c r="N43" s="320"/>
      <c r="O43" s="303">
        <v>81.93481276005548</v>
      </c>
      <c r="P43" s="362"/>
      <c r="Q43" s="303">
        <v>87.51069289991446</v>
      </c>
      <c r="R43" s="362"/>
      <c r="S43" s="303">
        <v>58.058608058608066</v>
      </c>
    </row>
    <row r="44" spans="1:19" ht="10.5" customHeight="1">
      <c r="A44" s="248" t="s">
        <v>40</v>
      </c>
      <c r="B44" s="320"/>
      <c r="C44" s="243">
        <v>663</v>
      </c>
      <c r="D44" s="320"/>
      <c r="E44" s="243">
        <v>502</v>
      </c>
      <c r="F44" s="243"/>
      <c r="G44" s="243">
        <v>161</v>
      </c>
      <c r="H44" s="243"/>
      <c r="I44" s="243">
        <v>499</v>
      </c>
      <c r="J44" s="243"/>
      <c r="K44" s="243">
        <v>410</v>
      </c>
      <c r="L44" s="243"/>
      <c r="M44" s="243">
        <v>89</v>
      </c>
      <c r="N44" s="320"/>
      <c r="O44" s="303">
        <v>75.26395173453997</v>
      </c>
      <c r="P44" s="362"/>
      <c r="Q44" s="303">
        <v>81.67330677290838</v>
      </c>
      <c r="R44" s="362"/>
      <c r="S44" s="303">
        <v>55.27950310559007</v>
      </c>
    </row>
    <row r="45" spans="1:19" ht="10.5" customHeight="1">
      <c r="A45" s="248" t="s">
        <v>172</v>
      </c>
      <c r="B45" s="320"/>
      <c r="C45" s="243">
        <v>2588</v>
      </c>
      <c r="D45" s="320"/>
      <c r="E45" s="243">
        <v>2399</v>
      </c>
      <c r="F45" s="243"/>
      <c r="G45" s="243">
        <v>189</v>
      </c>
      <c r="H45" s="243"/>
      <c r="I45" s="243">
        <v>2221</v>
      </c>
      <c r="J45" s="243"/>
      <c r="K45" s="243">
        <v>2147</v>
      </c>
      <c r="L45" s="243"/>
      <c r="M45" s="243">
        <v>74</v>
      </c>
      <c r="N45" s="320"/>
      <c r="O45" s="303">
        <v>85.81916537867079</v>
      </c>
      <c r="P45" s="362"/>
      <c r="Q45" s="303">
        <v>89.49562317632346</v>
      </c>
      <c r="R45" s="362"/>
      <c r="S45" s="303">
        <v>39.15343915343915</v>
      </c>
    </row>
    <row r="46" spans="1:19" ht="10.5" customHeight="1">
      <c r="A46" s="248" t="s">
        <v>41</v>
      </c>
      <c r="B46" s="320"/>
      <c r="C46" s="243">
        <v>3252</v>
      </c>
      <c r="D46" s="320"/>
      <c r="E46" s="243">
        <v>2278</v>
      </c>
      <c r="F46" s="243"/>
      <c r="G46" s="243">
        <v>974</v>
      </c>
      <c r="H46" s="243"/>
      <c r="I46" s="243">
        <v>2587</v>
      </c>
      <c r="J46" s="243"/>
      <c r="K46" s="243">
        <v>1925</v>
      </c>
      <c r="L46" s="243"/>
      <c r="M46" s="243">
        <v>662</v>
      </c>
      <c r="N46" s="320"/>
      <c r="O46" s="303">
        <v>79.55104551045511</v>
      </c>
      <c r="P46" s="362"/>
      <c r="Q46" s="303">
        <v>84.50395083406497</v>
      </c>
      <c r="R46" s="362"/>
      <c r="S46" s="303">
        <v>67.96714579055441</v>
      </c>
    </row>
    <row r="47" spans="1:19" ht="10.5" customHeight="1">
      <c r="A47" s="250" t="s">
        <v>173</v>
      </c>
      <c r="B47" s="320"/>
      <c r="C47" s="251">
        <v>2045</v>
      </c>
      <c r="D47" s="320"/>
      <c r="E47" s="251">
        <v>1453</v>
      </c>
      <c r="F47" s="243"/>
      <c r="G47" s="251">
        <v>592</v>
      </c>
      <c r="H47" s="243"/>
      <c r="I47" s="251">
        <v>1415</v>
      </c>
      <c r="J47" s="243"/>
      <c r="K47" s="251">
        <v>1121</v>
      </c>
      <c r="L47" s="243"/>
      <c r="M47" s="251">
        <v>294</v>
      </c>
      <c r="N47" s="320"/>
      <c r="O47" s="382">
        <v>69.19315403422983</v>
      </c>
      <c r="P47" s="362"/>
      <c r="Q47" s="382">
        <v>77.15072264280798</v>
      </c>
      <c r="R47" s="362"/>
      <c r="S47" s="382">
        <v>49.66216216216216</v>
      </c>
    </row>
    <row r="48" spans="1:19" ht="10.5" customHeight="1">
      <c r="A48" s="248" t="s">
        <v>42</v>
      </c>
      <c r="B48" s="320"/>
      <c r="C48" s="243">
        <v>5469</v>
      </c>
      <c r="D48" s="320"/>
      <c r="E48" s="243">
        <v>3980</v>
      </c>
      <c r="F48" s="243"/>
      <c r="G48" s="243">
        <v>1489</v>
      </c>
      <c r="H48" s="243"/>
      <c r="I48" s="243">
        <v>4593</v>
      </c>
      <c r="J48" s="243"/>
      <c r="K48" s="243">
        <v>3528</v>
      </c>
      <c r="L48" s="243"/>
      <c r="M48" s="243">
        <v>1065</v>
      </c>
      <c r="N48" s="320"/>
      <c r="O48" s="303">
        <v>83.98244651673068</v>
      </c>
      <c r="P48" s="362"/>
      <c r="Q48" s="303">
        <v>88.64321608040201</v>
      </c>
      <c r="R48" s="362"/>
      <c r="S48" s="303">
        <v>71.52451309603761</v>
      </c>
    </row>
    <row r="49" spans="1:19" ht="10.5" customHeight="1">
      <c r="A49" s="248" t="s">
        <v>174</v>
      </c>
      <c r="B49" s="320"/>
      <c r="C49" s="243">
        <v>1435</v>
      </c>
      <c r="D49" s="320"/>
      <c r="E49" s="243">
        <v>1132</v>
      </c>
      <c r="F49" s="243"/>
      <c r="G49" s="243">
        <v>303</v>
      </c>
      <c r="H49" s="243"/>
      <c r="I49" s="243">
        <v>1258</v>
      </c>
      <c r="J49" s="243"/>
      <c r="K49" s="243">
        <v>1028</v>
      </c>
      <c r="L49" s="243"/>
      <c r="M49" s="243">
        <v>230</v>
      </c>
      <c r="N49" s="320"/>
      <c r="O49" s="303">
        <v>87.66550522648083</v>
      </c>
      <c r="P49" s="362"/>
      <c r="Q49" s="303">
        <v>90.81272084805654</v>
      </c>
      <c r="R49" s="362"/>
      <c r="S49" s="303">
        <v>75.9075907590759</v>
      </c>
    </row>
    <row r="50" spans="1:19" ht="10.5" customHeight="1">
      <c r="A50" s="248" t="s">
        <v>175</v>
      </c>
      <c r="B50" s="320"/>
      <c r="C50" s="243">
        <v>3576</v>
      </c>
      <c r="D50" s="320"/>
      <c r="E50" s="243">
        <v>2602</v>
      </c>
      <c r="F50" s="243"/>
      <c r="G50" s="243">
        <v>974</v>
      </c>
      <c r="H50" s="243"/>
      <c r="I50" s="243">
        <v>2837</v>
      </c>
      <c r="J50" s="243"/>
      <c r="K50" s="243">
        <v>2190</v>
      </c>
      <c r="L50" s="243"/>
      <c r="M50" s="243">
        <v>647</v>
      </c>
      <c r="N50" s="320"/>
      <c r="O50" s="303">
        <v>79.334451901566</v>
      </c>
      <c r="P50" s="362"/>
      <c r="Q50" s="303">
        <v>84.16602613374327</v>
      </c>
      <c r="R50" s="362"/>
      <c r="S50" s="303">
        <v>66.4271047227926</v>
      </c>
    </row>
    <row r="51" spans="1:19" ht="10.5" customHeight="1">
      <c r="A51" s="248" t="s">
        <v>176</v>
      </c>
      <c r="B51" s="320"/>
      <c r="C51" s="243">
        <v>4478</v>
      </c>
      <c r="D51" s="320"/>
      <c r="E51" s="243">
        <v>3422</v>
      </c>
      <c r="F51" s="243"/>
      <c r="G51" s="243">
        <v>1056</v>
      </c>
      <c r="H51" s="243"/>
      <c r="I51" s="243">
        <v>3794</v>
      </c>
      <c r="J51" s="243"/>
      <c r="K51" s="243">
        <v>3056</v>
      </c>
      <c r="L51" s="243"/>
      <c r="M51" s="243">
        <v>738</v>
      </c>
      <c r="N51" s="320"/>
      <c r="O51" s="303">
        <v>84.72532380527021</v>
      </c>
      <c r="P51" s="362"/>
      <c r="Q51" s="303">
        <v>89.30450029222676</v>
      </c>
      <c r="R51" s="362"/>
      <c r="S51" s="303">
        <v>69.88636363636364</v>
      </c>
    </row>
    <row r="52" spans="1:19" ht="10.5" customHeight="1">
      <c r="A52" s="250" t="s">
        <v>177</v>
      </c>
      <c r="B52" s="417"/>
      <c r="C52" s="251">
        <v>269</v>
      </c>
      <c r="D52" s="417"/>
      <c r="E52" s="251">
        <v>165</v>
      </c>
      <c r="F52" s="251"/>
      <c r="G52" s="251">
        <v>104</v>
      </c>
      <c r="H52" s="251"/>
      <c r="I52" s="251">
        <v>171</v>
      </c>
      <c r="J52" s="251"/>
      <c r="K52" s="251">
        <v>123</v>
      </c>
      <c r="L52" s="251"/>
      <c r="M52" s="251">
        <v>48</v>
      </c>
      <c r="N52" s="417"/>
      <c r="O52" s="382">
        <v>63.56877323420075</v>
      </c>
      <c r="P52" s="496"/>
      <c r="Q52" s="382">
        <v>74.54545454545455</v>
      </c>
      <c r="R52" s="496"/>
      <c r="S52" s="382">
        <v>46.15384615384615</v>
      </c>
    </row>
    <row r="53" spans="1:19" ht="9" customHeight="1">
      <c r="A53" s="327"/>
      <c r="B53" s="367"/>
      <c r="C53" s="327"/>
      <c r="D53" s="367"/>
      <c r="E53" s="327"/>
      <c r="F53" s="327"/>
      <c r="G53" s="327"/>
      <c r="H53" s="327"/>
      <c r="I53" s="327"/>
      <c r="J53" s="327"/>
      <c r="K53" s="327"/>
      <c r="L53" s="327"/>
      <c r="M53" s="327"/>
      <c r="N53" s="367"/>
      <c r="O53" s="368"/>
      <c r="P53" s="385"/>
      <c r="Q53" s="368"/>
      <c r="R53" s="385"/>
      <c r="S53" s="368"/>
    </row>
    <row r="54" spans="6:12" ht="12.75">
      <c r="F54" s="227"/>
      <c r="H54" s="227"/>
      <c r="J54" s="227"/>
      <c r="L54" s="227"/>
    </row>
    <row r="55" spans="6:12" ht="12.75">
      <c r="F55" s="227"/>
      <c r="H55" s="227"/>
      <c r="J55" s="227"/>
      <c r="L55" s="227"/>
    </row>
    <row r="56" spans="6:12" ht="12.75">
      <c r="F56" s="227"/>
      <c r="H56" s="227"/>
      <c r="J56" s="227"/>
      <c r="L56" s="227"/>
    </row>
    <row r="57" spans="6:12" ht="12.75">
      <c r="F57" s="227"/>
      <c r="H57" s="227"/>
      <c r="J57" s="227"/>
      <c r="L57" s="227"/>
    </row>
    <row r="58" spans="6:12" ht="12.75">
      <c r="F58" s="227"/>
      <c r="H58" s="227"/>
      <c r="J58" s="227"/>
      <c r="L58" s="227"/>
    </row>
    <row r="59" spans="6:12" ht="12.75">
      <c r="F59" s="227"/>
      <c r="H59" s="227"/>
      <c r="J59" s="227"/>
      <c r="L59" s="227"/>
    </row>
    <row r="60" spans="6:12" ht="12.75">
      <c r="F60" s="227"/>
      <c r="H60" s="227"/>
      <c r="J60" s="227"/>
      <c r="L60" s="227"/>
    </row>
    <row r="61" spans="6:12" ht="12.75">
      <c r="F61" s="227"/>
      <c r="H61" s="227"/>
      <c r="J61" s="227"/>
      <c r="L61" s="227"/>
    </row>
    <row r="62" spans="6:12" ht="12.75">
      <c r="F62" s="227"/>
      <c r="H62" s="227"/>
      <c r="J62" s="227"/>
      <c r="L62" s="227"/>
    </row>
    <row r="63" spans="6:12" ht="12.75">
      <c r="F63" s="227"/>
      <c r="H63" s="227"/>
      <c r="J63" s="227"/>
      <c r="L63" s="227"/>
    </row>
    <row r="64" spans="6:12" ht="12.75">
      <c r="F64" s="227"/>
      <c r="H64" s="227"/>
      <c r="J64" s="227"/>
      <c r="L64" s="227"/>
    </row>
    <row r="65" spans="6:12" ht="12.75">
      <c r="F65" s="227"/>
      <c r="H65" s="227"/>
      <c r="J65" s="227"/>
      <c r="L65" s="227"/>
    </row>
    <row r="66" spans="6:12" ht="12.75">
      <c r="F66" s="227"/>
      <c r="H66" s="227"/>
      <c r="J66" s="227"/>
      <c r="L66" s="227"/>
    </row>
    <row r="67" spans="6:12" ht="12.75">
      <c r="F67" s="227"/>
      <c r="H67" s="227"/>
      <c r="J67" s="227"/>
      <c r="L67" s="227"/>
    </row>
    <row r="68" spans="6:12" ht="12.75">
      <c r="F68" s="227"/>
      <c r="H68" s="227"/>
      <c r="J68" s="227"/>
      <c r="L68" s="227"/>
    </row>
    <row r="69" spans="6:12" ht="12.75">
      <c r="F69" s="227"/>
      <c r="H69" s="227"/>
      <c r="J69" s="227"/>
      <c r="L69" s="227"/>
    </row>
    <row r="70" spans="6:12" ht="12.75">
      <c r="F70" s="227"/>
      <c r="H70" s="227"/>
      <c r="J70" s="227"/>
      <c r="L70" s="227"/>
    </row>
    <row r="71" spans="6:12" ht="12.75">
      <c r="F71" s="227"/>
      <c r="H71" s="227"/>
      <c r="J71" s="227"/>
      <c r="L71" s="227"/>
    </row>
    <row r="72" spans="6:12" ht="12.75">
      <c r="F72" s="227"/>
      <c r="H72" s="227"/>
      <c r="J72" s="227"/>
      <c r="L72" s="227"/>
    </row>
    <row r="73" spans="6:12" ht="12.75">
      <c r="F73" s="227"/>
      <c r="H73" s="227"/>
      <c r="J73" s="227"/>
      <c r="L73" s="227"/>
    </row>
    <row r="74" spans="6:12" ht="12.75">
      <c r="F74" s="227"/>
      <c r="H74" s="227"/>
      <c r="J74" s="227"/>
      <c r="L74" s="227"/>
    </row>
    <row r="75" spans="6:12" ht="12.75">
      <c r="F75" s="227"/>
      <c r="H75" s="227"/>
      <c r="J75" s="227"/>
      <c r="L75" s="227"/>
    </row>
    <row r="76" spans="6:12" ht="12.75">
      <c r="F76" s="227"/>
      <c r="H76" s="227"/>
      <c r="J76" s="227"/>
      <c r="L76" s="227"/>
    </row>
    <row r="77" spans="6:12" ht="12.75">
      <c r="F77" s="227"/>
      <c r="H77" s="227"/>
      <c r="J77" s="227"/>
      <c r="L77" s="227"/>
    </row>
    <row r="78" spans="6:12" ht="12.75">
      <c r="F78" s="227"/>
      <c r="H78" s="227"/>
      <c r="J78" s="227"/>
      <c r="L78" s="227"/>
    </row>
    <row r="79" spans="6:12" ht="12.75">
      <c r="F79" s="227"/>
      <c r="H79" s="227"/>
      <c r="J79" s="227"/>
      <c r="L79" s="227"/>
    </row>
    <row r="80" spans="6:12" ht="12.75">
      <c r="F80" s="227"/>
      <c r="H80" s="227"/>
      <c r="J80" s="227"/>
      <c r="L80" s="227"/>
    </row>
    <row r="81" spans="6:12" ht="12.75">
      <c r="F81" s="227"/>
      <c r="H81" s="227"/>
      <c r="J81" s="227"/>
      <c r="L81" s="227"/>
    </row>
    <row r="82" spans="6:12" ht="12.75">
      <c r="F82" s="227"/>
      <c r="H82" s="227"/>
      <c r="J82" s="227"/>
      <c r="L82" s="227"/>
    </row>
    <row r="83" spans="6:12" ht="12.75">
      <c r="F83" s="227"/>
      <c r="H83" s="227"/>
      <c r="J83" s="227"/>
      <c r="L83" s="227"/>
    </row>
    <row r="84" spans="6:12" ht="12.75">
      <c r="F84" s="227"/>
      <c r="H84" s="227"/>
      <c r="J84" s="227"/>
      <c r="L84" s="227"/>
    </row>
    <row r="85" spans="6:12" ht="12.75">
      <c r="F85" s="227"/>
      <c r="H85" s="227"/>
      <c r="J85" s="227"/>
      <c r="L85" s="227"/>
    </row>
    <row r="86" spans="6:12" ht="12.75">
      <c r="F86" s="227"/>
      <c r="H86" s="227"/>
      <c r="J86" s="227"/>
      <c r="L86" s="227"/>
    </row>
    <row r="87" spans="6:12" ht="12.75">
      <c r="F87" s="227"/>
      <c r="H87" s="227"/>
      <c r="J87" s="227"/>
      <c r="L87" s="227"/>
    </row>
    <row r="88" spans="6:12" ht="12.75">
      <c r="F88" s="227"/>
      <c r="H88" s="227"/>
      <c r="J88" s="227"/>
      <c r="L88" s="227"/>
    </row>
    <row r="89" spans="6:12" ht="12.75">
      <c r="F89" s="227"/>
      <c r="H89" s="227"/>
      <c r="J89" s="227"/>
      <c r="L89" s="227"/>
    </row>
    <row r="90" spans="6:12" ht="12.75">
      <c r="F90" s="227"/>
      <c r="H90" s="227"/>
      <c r="J90" s="227"/>
      <c r="L90" s="227"/>
    </row>
    <row r="91" spans="6:12" ht="12.75">
      <c r="F91" s="227"/>
      <c r="H91" s="227"/>
      <c r="J91" s="227"/>
      <c r="L91" s="227"/>
    </row>
    <row r="92" spans="6:12" ht="12.75">
      <c r="F92" s="227"/>
      <c r="H92" s="227"/>
      <c r="J92" s="227"/>
      <c r="L92" s="227"/>
    </row>
    <row r="93" spans="6:12" ht="12.75">
      <c r="F93" s="227"/>
      <c r="H93" s="227"/>
      <c r="J93" s="227"/>
      <c r="L93" s="227"/>
    </row>
    <row r="94" spans="6:12" ht="12.75">
      <c r="F94" s="227"/>
      <c r="H94" s="227"/>
      <c r="J94" s="227"/>
      <c r="L94" s="227"/>
    </row>
    <row r="95" spans="6:12" ht="12.75">
      <c r="F95" s="227"/>
      <c r="H95" s="227"/>
      <c r="J95" s="227"/>
      <c r="L95" s="227"/>
    </row>
    <row r="96" spans="6:12" ht="12.75">
      <c r="F96" s="227"/>
      <c r="H96" s="227"/>
      <c r="J96" s="227"/>
      <c r="L96" s="227"/>
    </row>
    <row r="97" spans="6:12" ht="12.75">
      <c r="F97" s="227"/>
      <c r="H97" s="227"/>
      <c r="J97" s="227"/>
      <c r="L97" s="227"/>
    </row>
    <row r="98" spans="6:12" ht="12.75">
      <c r="F98" s="227"/>
      <c r="H98" s="227"/>
      <c r="J98" s="227"/>
      <c r="L98" s="227"/>
    </row>
    <row r="99" spans="6:12" ht="12.75">
      <c r="F99" s="227"/>
      <c r="H99" s="227"/>
      <c r="J99" s="227"/>
      <c r="L99" s="227"/>
    </row>
    <row r="100" spans="6:12" ht="12.75">
      <c r="F100" s="227"/>
      <c r="H100" s="227"/>
      <c r="J100" s="227"/>
      <c r="L100" s="227"/>
    </row>
    <row r="101" spans="6:12" ht="12.75">
      <c r="F101" s="227"/>
      <c r="H101" s="227"/>
      <c r="J101" s="227"/>
      <c r="L101" s="227"/>
    </row>
    <row r="102" spans="6:12" ht="12.75">
      <c r="F102" s="227"/>
      <c r="H102" s="227"/>
      <c r="J102" s="227"/>
      <c r="L102" s="227"/>
    </row>
    <row r="103" spans="6:12" ht="12.75">
      <c r="F103" s="227"/>
      <c r="H103" s="227"/>
      <c r="J103" s="227"/>
      <c r="L103" s="227"/>
    </row>
    <row r="104" spans="6:12" ht="12.75">
      <c r="F104" s="227"/>
      <c r="H104" s="227"/>
      <c r="J104" s="227"/>
      <c r="L104" s="227"/>
    </row>
    <row r="105" spans="6:12" ht="12.75">
      <c r="F105" s="227"/>
      <c r="H105" s="227"/>
      <c r="J105" s="227"/>
      <c r="L105" s="227"/>
    </row>
    <row r="106" spans="6:12" ht="12.75">
      <c r="F106" s="227"/>
      <c r="H106" s="227"/>
      <c r="J106" s="227"/>
      <c r="L106" s="227"/>
    </row>
    <row r="107" spans="6:12" ht="12.75">
      <c r="F107" s="227"/>
      <c r="H107" s="227"/>
      <c r="J107" s="227"/>
      <c r="L107" s="227"/>
    </row>
    <row r="108" spans="6:12" ht="12.75">
      <c r="F108" s="227"/>
      <c r="H108" s="227"/>
      <c r="J108" s="227"/>
      <c r="L108" s="227"/>
    </row>
    <row r="109" spans="6:12" ht="12.75">
      <c r="F109" s="227"/>
      <c r="H109" s="227"/>
      <c r="J109" s="227"/>
      <c r="L109" s="227"/>
    </row>
    <row r="110" spans="6:12" ht="12.75">
      <c r="F110" s="227"/>
      <c r="H110" s="227"/>
      <c r="J110" s="227"/>
      <c r="L110" s="227"/>
    </row>
    <row r="111" spans="6:12" ht="12.75">
      <c r="F111" s="227"/>
      <c r="H111" s="227"/>
      <c r="J111" s="227"/>
      <c r="L111" s="227"/>
    </row>
    <row r="112" spans="6:12" ht="12.75">
      <c r="F112" s="227"/>
      <c r="H112" s="227"/>
      <c r="J112" s="227"/>
      <c r="L112" s="227"/>
    </row>
    <row r="113" spans="6:12" ht="12.75">
      <c r="F113" s="227"/>
      <c r="H113" s="227"/>
      <c r="J113" s="227"/>
      <c r="L113" s="227"/>
    </row>
    <row r="114" spans="6:12" ht="12.75">
      <c r="F114" s="227"/>
      <c r="H114" s="227"/>
      <c r="J114" s="227"/>
      <c r="L114" s="227"/>
    </row>
    <row r="115" spans="6:12" ht="12.75">
      <c r="F115" s="227"/>
      <c r="H115" s="227"/>
      <c r="J115" s="227"/>
      <c r="L115" s="227"/>
    </row>
    <row r="116" spans="6:12" ht="12.75">
      <c r="F116" s="227"/>
      <c r="H116" s="227"/>
      <c r="J116" s="227"/>
      <c r="L116" s="227"/>
    </row>
    <row r="117" spans="6:12" ht="12.75">
      <c r="F117" s="227"/>
      <c r="H117" s="227"/>
      <c r="J117" s="227"/>
      <c r="L117" s="227"/>
    </row>
    <row r="118" spans="6:12" ht="12.75">
      <c r="F118" s="227"/>
      <c r="H118" s="227"/>
      <c r="J118" s="227"/>
      <c r="L118" s="227"/>
    </row>
    <row r="119" spans="6:12" ht="12.75">
      <c r="F119" s="227"/>
      <c r="H119" s="227"/>
      <c r="J119" s="227"/>
      <c r="L119" s="227"/>
    </row>
    <row r="120" spans="6:12" ht="12.75">
      <c r="F120" s="227"/>
      <c r="H120" s="227"/>
      <c r="J120" s="227"/>
      <c r="L120" s="227"/>
    </row>
    <row r="121" spans="6:12" ht="12.75">
      <c r="F121" s="227"/>
      <c r="H121" s="227"/>
      <c r="J121" s="227"/>
      <c r="L121" s="227"/>
    </row>
    <row r="122" spans="6:12" ht="12.75">
      <c r="F122" s="227"/>
      <c r="H122" s="227"/>
      <c r="J122" s="227"/>
      <c r="L122" s="227"/>
    </row>
    <row r="123" spans="6:12" ht="12.75">
      <c r="F123" s="227"/>
      <c r="H123" s="227"/>
      <c r="J123" s="227"/>
      <c r="L123" s="227"/>
    </row>
    <row r="124" spans="6:12" ht="12.75">
      <c r="F124" s="227"/>
      <c r="H124" s="227"/>
      <c r="J124" s="227"/>
      <c r="L124" s="227"/>
    </row>
    <row r="125" spans="6:12" ht="12.75">
      <c r="F125" s="227"/>
      <c r="H125" s="227"/>
      <c r="J125" s="227"/>
      <c r="L125" s="227"/>
    </row>
    <row r="126" spans="6:12" ht="12.75">
      <c r="F126" s="227"/>
      <c r="H126" s="227"/>
      <c r="J126" s="227"/>
      <c r="L126" s="227"/>
    </row>
    <row r="127" spans="6:12" ht="12.75">
      <c r="F127" s="227"/>
      <c r="H127" s="227"/>
      <c r="J127" s="227"/>
      <c r="L127" s="227"/>
    </row>
    <row r="128" spans="6:12" ht="12.75">
      <c r="F128" s="227"/>
      <c r="H128" s="227"/>
      <c r="J128" s="227"/>
      <c r="L128" s="227"/>
    </row>
    <row r="129" spans="6:12" ht="12.75">
      <c r="F129" s="227"/>
      <c r="H129" s="227"/>
      <c r="J129" s="227"/>
      <c r="L129" s="227"/>
    </row>
    <row r="130" spans="6:12" ht="12.75">
      <c r="F130" s="227"/>
      <c r="H130" s="227"/>
      <c r="J130" s="227"/>
      <c r="L130" s="227"/>
    </row>
    <row r="131" spans="6:12" ht="12.75">
      <c r="F131" s="227"/>
      <c r="H131" s="227"/>
      <c r="J131" s="227"/>
      <c r="L131" s="227"/>
    </row>
    <row r="132" spans="6:12" ht="12.75">
      <c r="F132" s="227"/>
      <c r="H132" s="227"/>
      <c r="J132" s="227"/>
      <c r="L132" s="227"/>
    </row>
    <row r="133" spans="6:12" ht="12.75">
      <c r="F133" s="227"/>
      <c r="H133" s="227"/>
      <c r="J133" s="227"/>
      <c r="L133" s="227"/>
    </row>
    <row r="134" spans="6:12" ht="12.75">
      <c r="F134" s="227"/>
      <c r="H134" s="227"/>
      <c r="J134" s="227"/>
      <c r="L134" s="227"/>
    </row>
    <row r="135" spans="6:12" ht="12.75">
      <c r="F135" s="227"/>
      <c r="H135" s="227"/>
      <c r="J135" s="227"/>
      <c r="L135" s="227"/>
    </row>
    <row r="136" spans="6:12" ht="12.75">
      <c r="F136" s="227"/>
      <c r="H136" s="227"/>
      <c r="J136" s="227"/>
      <c r="L136" s="227"/>
    </row>
    <row r="137" spans="6:12" ht="12.75">
      <c r="F137" s="227"/>
      <c r="H137" s="227"/>
      <c r="J137" s="227"/>
      <c r="L137" s="227"/>
    </row>
    <row r="138" spans="6:12" ht="12.75">
      <c r="F138" s="227"/>
      <c r="H138" s="227"/>
      <c r="J138" s="227"/>
      <c r="L138" s="227"/>
    </row>
    <row r="139" spans="6:12" ht="12.75">
      <c r="F139" s="227"/>
      <c r="H139" s="227"/>
      <c r="J139" s="227"/>
      <c r="L139" s="227"/>
    </row>
    <row r="140" spans="6:12" ht="12.75">
      <c r="F140" s="227"/>
      <c r="H140" s="227"/>
      <c r="J140" s="227"/>
      <c r="L140" s="227"/>
    </row>
    <row r="141" spans="6:12" ht="12.75">
      <c r="F141" s="227"/>
      <c r="H141" s="227"/>
      <c r="J141" s="227"/>
      <c r="L141" s="227"/>
    </row>
    <row r="142" spans="6:12" ht="12.75">
      <c r="F142" s="227"/>
      <c r="H142" s="227"/>
      <c r="J142" s="227"/>
      <c r="L142" s="227"/>
    </row>
    <row r="143" spans="6:12" ht="12.75">
      <c r="F143" s="227"/>
      <c r="H143" s="227"/>
      <c r="J143" s="227"/>
      <c r="L143" s="227"/>
    </row>
    <row r="144" spans="6:12" ht="12.75">
      <c r="F144" s="227"/>
      <c r="H144" s="227"/>
      <c r="J144" s="227"/>
      <c r="L144" s="227"/>
    </row>
    <row r="145" spans="6:12" ht="12.75">
      <c r="F145" s="227"/>
      <c r="H145" s="227"/>
      <c r="J145" s="227"/>
      <c r="L145" s="227"/>
    </row>
    <row r="146" spans="6:12" ht="12.75">
      <c r="F146" s="227"/>
      <c r="H146" s="227"/>
      <c r="J146" s="227"/>
      <c r="L146" s="227"/>
    </row>
    <row r="147" spans="6:12" ht="12.75">
      <c r="F147" s="227"/>
      <c r="H147" s="227"/>
      <c r="J147" s="227"/>
      <c r="L147" s="227"/>
    </row>
    <row r="148" spans="6:12" ht="12.75">
      <c r="F148" s="227"/>
      <c r="H148" s="227"/>
      <c r="J148" s="227"/>
      <c r="L148" s="227"/>
    </row>
    <row r="149" spans="6:12" ht="12.75">
      <c r="F149" s="227"/>
      <c r="H149" s="227"/>
      <c r="J149" s="227"/>
      <c r="L149" s="227"/>
    </row>
    <row r="150" spans="6:12" ht="12.75">
      <c r="F150" s="227"/>
      <c r="H150" s="227"/>
      <c r="J150" s="227"/>
      <c r="L150" s="227"/>
    </row>
    <row r="151" spans="6:12" ht="12.75">
      <c r="F151" s="227"/>
      <c r="H151" s="227"/>
      <c r="J151" s="227"/>
      <c r="L151" s="227"/>
    </row>
    <row r="152" spans="6:12" ht="12.75">
      <c r="F152" s="227"/>
      <c r="H152" s="227"/>
      <c r="J152" s="227"/>
      <c r="L152" s="227"/>
    </row>
    <row r="153" spans="6:12" ht="12.75">
      <c r="F153" s="227"/>
      <c r="H153" s="227"/>
      <c r="J153" s="227"/>
      <c r="L153" s="227"/>
    </row>
    <row r="154" spans="6:12" ht="12.75">
      <c r="F154" s="227"/>
      <c r="H154" s="227"/>
      <c r="J154" s="227"/>
      <c r="L154" s="227"/>
    </row>
    <row r="155" spans="6:12" ht="12.75">
      <c r="F155" s="227"/>
      <c r="H155" s="227"/>
      <c r="J155" s="227"/>
      <c r="L155" s="227"/>
    </row>
    <row r="156" spans="6:12" ht="12.75">
      <c r="F156" s="227"/>
      <c r="H156" s="227"/>
      <c r="J156" s="227"/>
      <c r="L156" s="227"/>
    </row>
    <row r="157" spans="6:12" ht="12.75">
      <c r="F157" s="227"/>
      <c r="H157" s="227"/>
      <c r="J157" s="227"/>
      <c r="L157" s="227"/>
    </row>
    <row r="158" spans="6:12" ht="12.75">
      <c r="F158" s="227"/>
      <c r="H158" s="227"/>
      <c r="J158" s="227"/>
      <c r="L158" s="227"/>
    </row>
    <row r="159" spans="6:12" ht="12.75">
      <c r="F159" s="227"/>
      <c r="H159" s="227"/>
      <c r="J159" s="227"/>
      <c r="L159" s="227"/>
    </row>
    <row r="160" spans="6:12" ht="12.75">
      <c r="F160" s="227"/>
      <c r="H160" s="227"/>
      <c r="J160" s="227"/>
      <c r="L160" s="227"/>
    </row>
    <row r="161" spans="6:12" ht="12.75">
      <c r="F161" s="227"/>
      <c r="H161" s="227"/>
      <c r="J161" s="227"/>
      <c r="L161" s="227"/>
    </row>
    <row r="162" spans="6:12" ht="12.75">
      <c r="F162" s="227"/>
      <c r="H162" s="227"/>
      <c r="J162" s="227"/>
      <c r="L162" s="227"/>
    </row>
    <row r="163" spans="6:12" ht="12.75">
      <c r="F163" s="227"/>
      <c r="H163" s="227"/>
      <c r="J163" s="227"/>
      <c r="L163" s="227"/>
    </row>
    <row r="164" spans="6:12" ht="12.75">
      <c r="F164" s="227"/>
      <c r="H164" s="227"/>
      <c r="J164" s="227"/>
      <c r="L164" s="227"/>
    </row>
    <row r="165" spans="6:12" ht="12.75">
      <c r="F165" s="227"/>
      <c r="H165" s="227"/>
      <c r="J165" s="227"/>
      <c r="L165" s="227"/>
    </row>
    <row r="166" spans="6:12" ht="12.75">
      <c r="F166" s="227"/>
      <c r="H166" s="227"/>
      <c r="J166" s="227"/>
      <c r="L166" s="227"/>
    </row>
    <row r="167" spans="6:12" ht="12.75">
      <c r="F167" s="227"/>
      <c r="H167" s="227"/>
      <c r="J167" s="227"/>
      <c r="L167" s="227"/>
    </row>
    <row r="168" spans="6:12" ht="12.75">
      <c r="F168" s="227"/>
      <c r="H168" s="227"/>
      <c r="J168" s="227"/>
      <c r="L168" s="227"/>
    </row>
    <row r="169" spans="6:12" ht="12.75">
      <c r="F169" s="227"/>
      <c r="H169" s="227"/>
      <c r="J169" s="227"/>
      <c r="L169" s="227"/>
    </row>
    <row r="170" spans="6:12" ht="12.75">
      <c r="F170" s="227"/>
      <c r="H170" s="227"/>
      <c r="J170" s="227"/>
      <c r="L170" s="227"/>
    </row>
    <row r="171" spans="6:12" ht="12.75">
      <c r="F171" s="227"/>
      <c r="H171" s="227"/>
      <c r="J171" s="227"/>
      <c r="L171" s="227"/>
    </row>
    <row r="172" spans="6:12" ht="12.75">
      <c r="F172" s="227"/>
      <c r="H172" s="227"/>
      <c r="J172" s="227"/>
      <c r="L172" s="227"/>
    </row>
    <row r="173" spans="6:12" ht="12.75">
      <c r="F173" s="227"/>
      <c r="H173" s="227"/>
      <c r="J173" s="227"/>
      <c r="L173" s="227"/>
    </row>
    <row r="174" spans="6:12" ht="12.75">
      <c r="F174" s="227"/>
      <c r="H174" s="227"/>
      <c r="J174" s="227"/>
      <c r="L174" s="227"/>
    </row>
    <row r="175" spans="6:12" ht="12.75">
      <c r="F175" s="227"/>
      <c r="H175" s="227"/>
      <c r="J175" s="227"/>
      <c r="L175" s="227"/>
    </row>
    <row r="176" spans="6:12" ht="12.75">
      <c r="F176" s="227"/>
      <c r="H176" s="227"/>
      <c r="J176" s="227"/>
      <c r="L176" s="227"/>
    </row>
    <row r="177" spans="6:12" ht="12.75">
      <c r="F177" s="227"/>
      <c r="H177" s="227"/>
      <c r="J177" s="227"/>
      <c r="L177" s="227"/>
    </row>
    <row r="178" spans="6:12" ht="12.75">
      <c r="F178" s="227"/>
      <c r="H178" s="227"/>
      <c r="J178" s="227"/>
      <c r="L178" s="227"/>
    </row>
    <row r="179" spans="6:12" ht="12.75">
      <c r="F179" s="227"/>
      <c r="H179" s="227"/>
      <c r="J179" s="227"/>
      <c r="L179" s="227"/>
    </row>
    <row r="180" spans="6:12" ht="12.75">
      <c r="F180" s="227"/>
      <c r="H180" s="227"/>
      <c r="J180" s="227"/>
      <c r="L180" s="227"/>
    </row>
    <row r="181" spans="6:12" ht="12.75">
      <c r="F181" s="227"/>
      <c r="H181" s="227"/>
      <c r="J181" s="227"/>
      <c r="L181" s="227"/>
    </row>
    <row r="182" spans="6:12" ht="12.75">
      <c r="F182" s="227"/>
      <c r="H182" s="227"/>
      <c r="J182" s="227"/>
      <c r="L182" s="227"/>
    </row>
    <row r="183" spans="6:12" ht="12.75">
      <c r="F183" s="227"/>
      <c r="H183" s="227"/>
      <c r="J183" s="227"/>
      <c r="L183" s="227"/>
    </row>
    <row r="184" spans="6:12" ht="12.75">
      <c r="F184" s="227"/>
      <c r="H184" s="227"/>
      <c r="J184" s="227"/>
      <c r="L184" s="227"/>
    </row>
    <row r="185" spans="6:12" ht="12.75">
      <c r="F185" s="227"/>
      <c r="H185" s="227"/>
      <c r="J185" s="227"/>
      <c r="L185" s="227"/>
    </row>
    <row r="186" spans="6:12" ht="12.75">
      <c r="F186" s="227"/>
      <c r="H186" s="227"/>
      <c r="J186" s="227"/>
      <c r="L186" s="227"/>
    </row>
    <row r="187" spans="6:12" ht="12.75">
      <c r="F187" s="227"/>
      <c r="H187" s="227"/>
      <c r="J187" s="227"/>
      <c r="L187" s="227"/>
    </row>
    <row r="188" spans="6:12" ht="12.75">
      <c r="F188" s="227"/>
      <c r="H188" s="227"/>
      <c r="J188" s="227"/>
      <c r="L188" s="227"/>
    </row>
    <row r="189" spans="6:12" ht="12.75">
      <c r="F189" s="227"/>
      <c r="H189" s="227"/>
      <c r="J189" s="227"/>
      <c r="L189" s="227"/>
    </row>
    <row r="190" spans="6:12" ht="12.75">
      <c r="F190" s="227"/>
      <c r="H190" s="227"/>
      <c r="J190" s="227"/>
      <c r="L190" s="227"/>
    </row>
    <row r="191" spans="6:12" ht="12.75">
      <c r="F191" s="227"/>
      <c r="H191" s="227"/>
      <c r="J191" s="227"/>
      <c r="L191" s="227"/>
    </row>
    <row r="192" spans="6:12" ht="12.75">
      <c r="F192" s="227"/>
      <c r="H192" s="227"/>
      <c r="J192" s="227"/>
      <c r="L192" s="227"/>
    </row>
    <row r="193" spans="6:12" ht="12.75">
      <c r="F193" s="227"/>
      <c r="H193" s="227"/>
      <c r="J193" s="227"/>
      <c r="L193" s="227"/>
    </row>
    <row r="194" spans="6:12" ht="12.75">
      <c r="F194" s="227"/>
      <c r="H194" s="227"/>
      <c r="J194" s="227"/>
      <c r="L194" s="227"/>
    </row>
    <row r="195" spans="6:12" ht="12.75">
      <c r="F195" s="227"/>
      <c r="H195" s="227"/>
      <c r="J195" s="227"/>
      <c r="L195" s="227"/>
    </row>
    <row r="196" spans="6:12" ht="12.75">
      <c r="F196" s="227"/>
      <c r="H196" s="227"/>
      <c r="J196" s="227"/>
      <c r="L196" s="227"/>
    </row>
    <row r="197" spans="6:12" ht="12.75">
      <c r="F197" s="227"/>
      <c r="H197" s="227"/>
      <c r="J197" s="227"/>
      <c r="L197" s="227"/>
    </row>
    <row r="198" spans="6:12" ht="12.75">
      <c r="F198" s="227"/>
      <c r="H198" s="227"/>
      <c r="J198" s="227"/>
      <c r="L198" s="227"/>
    </row>
    <row r="199" spans="6:12" ht="12.75">
      <c r="F199" s="227"/>
      <c r="H199" s="227"/>
      <c r="J199" s="227"/>
      <c r="L199" s="227"/>
    </row>
    <row r="200" spans="6:12" ht="12.75">
      <c r="F200" s="227"/>
      <c r="H200" s="227"/>
      <c r="J200" s="227"/>
      <c r="L200" s="227"/>
    </row>
    <row r="201" spans="6:12" ht="12.75">
      <c r="F201" s="227"/>
      <c r="H201" s="227"/>
      <c r="J201" s="227"/>
      <c r="L201" s="227"/>
    </row>
    <row r="202" spans="6:12" ht="12.75">
      <c r="F202" s="227"/>
      <c r="H202" s="227"/>
      <c r="J202" s="227"/>
      <c r="L202" s="227"/>
    </row>
    <row r="203" spans="6:12" ht="12.75">
      <c r="F203" s="227"/>
      <c r="H203" s="227"/>
      <c r="J203" s="227"/>
      <c r="L203" s="227"/>
    </row>
    <row r="204" spans="6:12" ht="12.75">
      <c r="F204" s="227"/>
      <c r="H204" s="227"/>
      <c r="J204" s="227"/>
      <c r="L204" s="227"/>
    </row>
    <row r="205" spans="6:12" ht="12.75">
      <c r="F205" s="227"/>
      <c r="H205" s="227"/>
      <c r="J205" s="227"/>
      <c r="L205" s="227"/>
    </row>
    <row r="206" spans="6:12" ht="12.75">
      <c r="F206" s="227"/>
      <c r="H206" s="227"/>
      <c r="J206" s="227"/>
      <c r="L206" s="227"/>
    </row>
    <row r="207" spans="6:12" ht="12.75">
      <c r="F207" s="227"/>
      <c r="H207" s="227"/>
      <c r="J207" s="227"/>
      <c r="L207" s="227"/>
    </row>
    <row r="208" spans="6:12" ht="12.75">
      <c r="F208" s="227"/>
      <c r="H208" s="227"/>
      <c r="J208" s="227"/>
      <c r="L208" s="227"/>
    </row>
    <row r="209" spans="6:12" ht="12.75">
      <c r="F209" s="227"/>
      <c r="H209" s="227"/>
      <c r="J209" s="227"/>
      <c r="L209" s="227"/>
    </row>
    <row r="210" spans="6:12" ht="12.75">
      <c r="F210" s="227"/>
      <c r="H210" s="227"/>
      <c r="J210" s="227"/>
      <c r="L210" s="227"/>
    </row>
    <row r="211" spans="6:12" ht="12.75">
      <c r="F211" s="227"/>
      <c r="H211" s="227"/>
      <c r="J211" s="227"/>
      <c r="L211" s="227"/>
    </row>
    <row r="212" spans="6:12" ht="12.75">
      <c r="F212" s="227"/>
      <c r="H212" s="227"/>
      <c r="J212" s="227"/>
      <c r="L212" s="227"/>
    </row>
    <row r="213" spans="6:12" ht="12.75">
      <c r="F213" s="227"/>
      <c r="H213" s="227"/>
      <c r="J213" s="227"/>
      <c r="L213" s="227"/>
    </row>
    <row r="214" spans="6:12" ht="12.75">
      <c r="F214" s="227"/>
      <c r="H214" s="227"/>
      <c r="J214" s="227"/>
      <c r="L214" s="227"/>
    </row>
    <row r="215" spans="6:12" ht="12.75">
      <c r="F215" s="227"/>
      <c r="H215" s="227"/>
      <c r="J215" s="227"/>
      <c r="L215" s="227"/>
    </row>
    <row r="216" spans="6:12" ht="12.75">
      <c r="F216" s="227"/>
      <c r="H216" s="227"/>
      <c r="J216" s="227"/>
      <c r="L216" s="227"/>
    </row>
    <row r="217" spans="6:12" ht="12.75">
      <c r="F217" s="227"/>
      <c r="H217" s="227"/>
      <c r="J217" s="227"/>
      <c r="L217" s="227"/>
    </row>
    <row r="218" spans="6:12" ht="12.75">
      <c r="F218" s="227"/>
      <c r="H218" s="227"/>
      <c r="J218" s="227"/>
      <c r="L218" s="227"/>
    </row>
    <row r="219" spans="6:12" ht="12.75">
      <c r="F219" s="227"/>
      <c r="H219" s="227"/>
      <c r="J219" s="227"/>
      <c r="L219" s="227"/>
    </row>
    <row r="220" spans="6:12" ht="12.75">
      <c r="F220" s="227"/>
      <c r="H220" s="227"/>
      <c r="J220" s="227"/>
      <c r="L220" s="227"/>
    </row>
    <row r="221" spans="6:12" ht="12.75">
      <c r="F221" s="227"/>
      <c r="H221" s="227"/>
      <c r="J221" s="227"/>
      <c r="L221" s="227"/>
    </row>
    <row r="222" spans="6:12" ht="12.75">
      <c r="F222" s="227"/>
      <c r="H222" s="227"/>
      <c r="J222" s="227"/>
      <c r="L222" s="227"/>
    </row>
    <row r="223" spans="6:12" ht="12.75">
      <c r="F223" s="227"/>
      <c r="H223" s="227"/>
      <c r="J223" s="227"/>
      <c r="L223" s="227"/>
    </row>
    <row r="224" spans="6:12" ht="12.75">
      <c r="F224" s="227"/>
      <c r="H224" s="227"/>
      <c r="J224" s="227"/>
      <c r="L224" s="227"/>
    </row>
    <row r="225" spans="6:12" ht="12.75">
      <c r="F225" s="227"/>
      <c r="H225" s="227"/>
      <c r="J225" s="227"/>
      <c r="L225" s="227"/>
    </row>
    <row r="226" spans="6:12" ht="12.75">
      <c r="F226" s="227"/>
      <c r="H226" s="227"/>
      <c r="J226" s="227"/>
      <c r="L226" s="227"/>
    </row>
    <row r="227" spans="6:12" ht="12.75">
      <c r="F227" s="227"/>
      <c r="H227" s="227"/>
      <c r="J227" s="227"/>
      <c r="L227" s="227"/>
    </row>
    <row r="228" spans="6:12" ht="12.75">
      <c r="F228" s="227"/>
      <c r="H228" s="227"/>
      <c r="J228" s="227"/>
      <c r="L228" s="227"/>
    </row>
    <row r="229" spans="6:12" ht="12.75">
      <c r="F229" s="227"/>
      <c r="H229" s="227"/>
      <c r="J229" s="227"/>
      <c r="L229" s="227"/>
    </row>
    <row r="230" spans="6:12" ht="12.75">
      <c r="F230" s="227"/>
      <c r="H230" s="227"/>
      <c r="J230" s="227"/>
      <c r="L230" s="227"/>
    </row>
    <row r="231" spans="6:12" ht="12.75">
      <c r="F231" s="227"/>
      <c r="H231" s="227"/>
      <c r="J231" s="227"/>
      <c r="L231" s="227"/>
    </row>
    <row r="232" spans="6:12" ht="12.75">
      <c r="F232" s="227"/>
      <c r="H232" s="227"/>
      <c r="J232" s="227"/>
      <c r="L232" s="227"/>
    </row>
    <row r="233" spans="6:12" ht="12.75">
      <c r="F233" s="227"/>
      <c r="H233" s="227"/>
      <c r="J233" s="227"/>
      <c r="L233" s="227"/>
    </row>
    <row r="234" spans="6:12" ht="12.75">
      <c r="F234" s="227"/>
      <c r="H234" s="227"/>
      <c r="J234" s="227"/>
      <c r="L234" s="227"/>
    </row>
    <row r="235" spans="6:12" ht="12.75">
      <c r="F235" s="227"/>
      <c r="H235" s="227"/>
      <c r="J235" s="227"/>
      <c r="L235" s="227"/>
    </row>
    <row r="236" spans="6:12" ht="12.75">
      <c r="F236" s="227"/>
      <c r="H236" s="227"/>
      <c r="J236" s="227"/>
      <c r="L236" s="227"/>
    </row>
    <row r="237" spans="6:12" ht="12.75">
      <c r="F237" s="227"/>
      <c r="H237" s="227"/>
      <c r="J237" s="227"/>
      <c r="L237" s="227"/>
    </row>
    <row r="238" spans="6:12" ht="12.75">
      <c r="F238" s="227"/>
      <c r="H238" s="227"/>
      <c r="J238" s="227"/>
      <c r="L238" s="227"/>
    </row>
    <row r="239" spans="6:12" ht="12.75">
      <c r="F239" s="227"/>
      <c r="H239" s="227"/>
      <c r="J239" s="227"/>
      <c r="L239" s="227"/>
    </row>
    <row r="240" spans="6:12" ht="12.75">
      <c r="F240" s="227"/>
      <c r="H240" s="227"/>
      <c r="J240" s="227"/>
      <c r="L240" s="227"/>
    </row>
    <row r="241" spans="6:12" ht="12.75">
      <c r="F241" s="227"/>
      <c r="H241" s="227"/>
      <c r="J241" s="227"/>
      <c r="L241" s="227"/>
    </row>
    <row r="242" spans="6:12" ht="12.75">
      <c r="F242" s="227"/>
      <c r="H242" s="227"/>
      <c r="J242" s="227"/>
      <c r="L242" s="227"/>
    </row>
    <row r="243" spans="6:12" ht="12.75">
      <c r="F243" s="227"/>
      <c r="H243" s="227"/>
      <c r="J243" s="227"/>
      <c r="L243" s="227"/>
    </row>
    <row r="244" spans="6:12" ht="12.75">
      <c r="F244" s="227"/>
      <c r="H244" s="227"/>
      <c r="J244" s="227"/>
      <c r="L244" s="227"/>
    </row>
    <row r="245" spans="6:12" ht="12.75">
      <c r="F245" s="227"/>
      <c r="H245" s="227"/>
      <c r="J245" s="227"/>
      <c r="L245" s="227"/>
    </row>
    <row r="246" spans="6:12" ht="12.75">
      <c r="F246" s="227"/>
      <c r="H246" s="227"/>
      <c r="J246" s="227"/>
      <c r="L246" s="227"/>
    </row>
    <row r="247" spans="6:12" ht="12.75">
      <c r="F247" s="227"/>
      <c r="H247" s="227"/>
      <c r="J247" s="227"/>
      <c r="L247" s="227"/>
    </row>
    <row r="248" spans="6:12" ht="12.75">
      <c r="F248" s="227"/>
      <c r="H248" s="227"/>
      <c r="J248" s="227"/>
      <c r="L248" s="227"/>
    </row>
    <row r="249" spans="6:12" ht="12.75">
      <c r="F249" s="227"/>
      <c r="H249" s="227"/>
      <c r="J249" s="227"/>
      <c r="L249" s="227"/>
    </row>
    <row r="250" spans="6:12" ht="12.75">
      <c r="F250" s="227"/>
      <c r="H250" s="227"/>
      <c r="J250" s="227"/>
      <c r="L250" s="227"/>
    </row>
    <row r="251" spans="6:12" ht="12.75">
      <c r="F251" s="227"/>
      <c r="H251" s="227"/>
      <c r="J251" s="227"/>
      <c r="L251" s="227"/>
    </row>
    <row r="252" spans="6:12" ht="12.75">
      <c r="F252" s="227"/>
      <c r="H252" s="227"/>
      <c r="J252" s="227"/>
      <c r="L252" s="227"/>
    </row>
    <row r="253" spans="6:12" ht="12.75">
      <c r="F253" s="227"/>
      <c r="H253" s="227"/>
      <c r="J253" s="227"/>
      <c r="L253" s="227"/>
    </row>
    <row r="254" spans="6:12" ht="12.75">
      <c r="F254" s="227"/>
      <c r="H254" s="227"/>
      <c r="J254" s="227"/>
      <c r="L254" s="227"/>
    </row>
    <row r="255" spans="6:12" ht="12.75">
      <c r="F255" s="227"/>
      <c r="H255" s="227"/>
      <c r="J255" s="227"/>
      <c r="L255" s="227"/>
    </row>
    <row r="256" spans="6:12" ht="12.75">
      <c r="F256" s="227"/>
      <c r="H256" s="227"/>
      <c r="J256" s="227"/>
      <c r="L256" s="227"/>
    </row>
    <row r="257" spans="6:12" ht="12.75">
      <c r="F257" s="227"/>
      <c r="H257" s="227"/>
      <c r="J257" s="227"/>
      <c r="L257" s="227"/>
    </row>
    <row r="258" spans="6:12" ht="12.75">
      <c r="F258" s="227"/>
      <c r="H258" s="227"/>
      <c r="J258" s="227"/>
      <c r="L258" s="227"/>
    </row>
    <row r="259" spans="6:12" ht="12.75">
      <c r="F259" s="227"/>
      <c r="H259" s="227"/>
      <c r="J259" s="227"/>
      <c r="L259" s="227"/>
    </row>
    <row r="260" spans="6:12" ht="12.75">
      <c r="F260" s="227"/>
      <c r="H260" s="227"/>
      <c r="J260" s="227"/>
      <c r="L260" s="227"/>
    </row>
    <row r="261" spans="6:12" ht="12.75">
      <c r="F261" s="227"/>
      <c r="H261" s="227"/>
      <c r="J261" s="227"/>
      <c r="L261" s="227"/>
    </row>
    <row r="262" spans="6:12" ht="12.75">
      <c r="F262" s="227"/>
      <c r="H262" s="227"/>
      <c r="J262" s="227"/>
      <c r="L262" s="227"/>
    </row>
    <row r="263" spans="6:12" ht="12.75">
      <c r="F263" s="227"/>
      <c r="H263" s="227"/>
      <c r="J263" s="227"/>
      <c r="L263" s="227"/>
    </row>
    <row r="264" spans="6:12" ht="12.75">
      <c r="F264" s="227"/>
      <c r="H264" s="227"/>
      <c r="J264" s="227"/>
      <c r="L264" s="227"/>
    </row>
    <row r="265" spans="6:12" ht="12.75">
      <c r="F265" s="227"/>
      <c r="H265" s="227"/>
      <c r="J265" s="227"/>
      <c r="L265" s="227"/>
    </row>
    <row r="266" spans="6:12" ht="12.75">
      <c r="F266" s="227"/>
      <c r="H266" s="227"/>
      <c r="J266" s="227"/>
      <c r="L266" s="227"/>
    </row>
    <row r="267" spans="6:12" ht="12.75">
      <c r="F267" s="227"/>
      <c r="H267" s="227"/>
      <c r="J267" s="227"/>
      <c r="L267" s="227"/>
    </row>
    <row r="268" spans="6:12" ht="12.75">
      <c r="F268" s="227"/>
      <c r="H268" s="227"/>
      <c r="J268" s="227"/>
      <c r="L268" s="227"/>
    </row>
    <row r="269" spans="6:12" ht="12.75">
      <c r="F269" s="227"/>
      <c r="H269" s="227"/>
      <c r="J269" s="227"/>
      <c r="L269" s="227"/>
    </row>
    <row r="270" spans="6:12" ht="12.75">
      <c r="F270" s="227"/>
      <c r="H270" s="227"/>
      <c r="J270" s="227"/>
      <c r="L270" s="227"/>
    </row>
    <row r="271" spans="6:12" ht="12.75">
      <c r="F271" s="227"/>
      <c r="H271" s="227"/>
      <c r="J271" s="227"/>
      <c r="L271" s="227"/>
    </row>
    <row r="272" spans="6:12" ht="12.75">
      <c r="F272" s="227"/>
      <c r="H272" s="227"/>
      <c r="J272" s="227"/>
      <c r="L272" s="227"/>
    </row>
    <row r="273" spans="6:12" ht="12.75">
      <c r="F273" s="227"/>
      <c r="H273" s="227"/>
      <c r="J273" s="227"/>
      <c r="L273" s="227"/>
    </row>
    <row r="274" spans="6:12" ht="12.75">
      <c r="F274" s="227"/>
      <c r="H274" s="227"/>
      <c r="J274" s="227"/>
      <c r="L274" s="227"/>
    </row>
    <row r="275" spans="6:12" ht="12.75">
      <c r="F275" s="227"/>
      <c r="H275" s="227"/>
      <c r="J275" s="227"/>
      <c r="L275" s="227"/>
    </row>
    <row r="276" spans="6:12" ht="12.75">
      <c r="F276" s="227"/>
      <c r="H276" s="227"/>
      <c r="J276" s="227"/>
      <c r="L276" s="227"/>
    </row>
    <row r="277" spans="6:12" ht="12.75">
      <c r="F277" s="227"/>
      <c r="H277" s="227"/>
      <c r="J277" s="227"/>
      <c r="L277" s="227"/>
    </row>
    <row r="278" spans="6:12" ht="12.75">
      <c r="F278" s="227"/>
      <c r="H278" s="227"/>
      <c r="J278" s="227"/>
      <c r="L278" s="227"/>
    </row>
    <row r="279" spans="6:12" ht="12.75">
      <c r="F279" s="227"/>
      <c r="H279" s="227"/>
      <c r="J279" s="227"/>
      <c r="L279" s="227"/>
    </row>
    <row r="280" spans="6:12" ht="12.75">
      <c r="F280" s="227"/>
      <c r="H280" s="227"/>
      <c r="J280" s="227"/>
      <c r="L280" s="227"/>
    </row>
    <row r="281" spans="6:12" ht="12.75">
      <c r="F281" s="227"/>
      <c r="H281" s="227"/>
      <c r="J281" s="227"/>
      <c r="L281" s="227"/>
    </row>
    <row r="282" spans="6:12" ht="12.75">
      <c r="F282" s="227"/>
      <c r="H282" s="227"/>
      <c r="J282" s="227"/>
      <c r="L282" s="227"/>
    </row>
    <row r="283" spans="6:12" ht="12.75">
      <c r="F283" s="227"/>
      <c r="H283" s="227"/>
      <c r="J283" s="227"/>
      <c r="L283" s="227"/>
    </row>
    <row r="284" spans="6:12" ht="12.75">
      <c r="F284" s="227"/>
      <c r="H284" s="227"/>
      <c r="J284" s="227"/>
      <c r="L284" s="227"/>
    </row>
    <row r="285" spans="6:12" ht="12.75">
      <c r="F285" s="227"/>
      <c r="H285" s="227"/>
      <c r="J285" s="227"/>
      <c r="L285" s="227"/>
    </row>
    <row r="286" spans="6:12" ht="12.75">
      <c r="F286" s="227"/>
      <c r="H286" s="227"/>
      <c r="J286" s="227"/>
      <c r="L286" s="227"/>
    </row>
    <row r="287" spans="6:12" ht="12.75">
      <c r="F287" s="227"/>
      <c r="H287" s="227"/>
      <c r="J287" s="227"/>
      <c r="L287" s="227"/>
    </row>
    <row r="288" spans="6:12" ht="12.75">
      <c r="F288" s="227"/>
      <c r="H288" s="227"/>
      <c r="J288" s="227"/>
      <c r="L288" s="227"/>
    </row>
    <row r="289" spans="6:12" ht="12.75">
      <c r="F289" s="227"/>
      <c r="H289" s="227"/>
      <c r="J289" s="227"/>
      <c r="L289" s="227"/>
    </row>
    <row r="290" spans="6:12" ht="12.75">
      <c r="F290" s="227"/>
      <c r="H290" s="227"/>
      <c r="J290" s="227"/>
      <c r="L290" s="227"/>
    </row>
    <row r="291" spans="6:12" ht="12.75">
      <c r="F291" s="227"/>
      <c r="H291" s="227"/>
      <c r="J291" s="227"/>
      <c r="L291" s="227"/>
    </row>
    <row r="292" spans="6:12" ht="12.75">
      <c r="F292" s="227"/>
      <c r="H292" s="227"/>
      <c r="J292" s="227"/>
      <c r="L292" s="227"/>
    </row>
    <row r="293" spans="6:12" ht="12.75">
      <c r="F293" s="227"/>
      <c r="H293" s="227"/>
      <c r="J293" s="227"/>
      <c r="L293" s="227"/>
    </row>
    <row r="294" spans="6:12" ht="12.75">
      <c r="F294" s="227"/>
      <c r="H294" s="227"/>
      <c r="J294" s="227"/>
      <c r="L294" s="227"/>
    </row>
    <row r="295" spans="6:12" ht="12.75">
      <c r="F295" s="227"/>
      <c r="H295" s="227"/>
      <c r="J295" s="227"/>
      <c r="L295" s="227"/>
    </row>
    <row r="296" spans="6:12" ht="12.75">
      <c r="F296" s="227"/>
      <c r="H296" s="227"/>
      <c r="J296" s="227"/>
      <c r="L296" s="227"/>
    </row>
    <row r="297" spans="6:12" ht="12.75">
      <c r="F297" s="227"/>
      <c r="H297" s="227"/>
      <c r="J297" s="227"/>
      <c r="L297" s="227"/>
    </row>
    <row r="298" spans="6:12" ht="12.75">
      <c r="F298" s="227"/>
      <c r="H298" s="227"/>
      <c r="J298" s="227"/>
      <c r="L298" s="227"/>
    </row>
    <row r="299" spans="6:12" ht="12.75">
      <c r="F299" s="227"/>
      <c r="H299" s="227"/>
      <c r="J299" s="227"/>
      <c r="L299" s="227"/>
    </row>
    <row r="300" spans="6:12" ht="12.75">
      <c r="F300" s="227"/>
      <c r="H300" s="227"/>
      <c r="J300" s="227"/>
      <c r="L300" s="227"/>
    </row>
    <row r="301" spans="6:12" ht="12.75">
      <c r="F301" s="227"/>
      <c r="H301" s="227"/>
      <c r="J301" s="227"/>
      <c r="L301" s="227"/>
    </row>
    <row r="302" spans="6:12" ht="12.75">
      <c r="F302" s="227"/>
      <c r="H302" s="227"/>
      <c r="J302" s="227"/>
      <c r="L302" s="227"/>
    </row>
    <row r="303" spans="6:12" ht="12.75">
      <c r="F303" s="227"/>
      <c r="H303" s="227"/>
      <c r="J303" s="227"/>
      <c r="L303" s="227"/>
    </row>
    <row r="304" spans="6:12" ht="12.75">
      <c r="F304" s="227"/>
      <c r="H304" s="227"/>
      <c r="J304" s="227"/>
      <c r="L304" s="227"/>
    </row>
    <row r="305" spans="6:12" ht="12.75">
      <c r="F305" s="227"/>
      <c r="H305" s="227"/>
      <c r="J305" s="227"/>
      <c r="L305" s="227"/>
    </row>
    <row r="306" spans="6:12" ht="12.75">
      <c r="F306" s="227"/>
      <c r="H306" s="227"/>
      <c r="J306" s="227"/>
      <c r="L306" s="227"/>
    </row>
    <row r="307" spans="6:12" ht="12.75">
      <c r="F307" s="227"/>
      <c r="H307" s="227"/>
      <c r="J307" s="227"/>
      <c r="L307" s="227"/>
    </row>
    <row r="308" spans="6:12" ht="12.75">
      <c r="F308" s="227"/>
      <c r="H308" s="227"/>
      <c r="J308" s="227"/>
      <c r="L308" s="227"/>
    </row>
    <row r="309" spans="6:12" ht="12.75">
      <c r="F309" s="227"/>
      <c r="H309" s="227"/>
      <c r="J309" s="227"/>
      <c r="L309" s="227"/>
    </row>
    <row r="310" spans="6:12" ht="12.75">
      <c r="F310" s="227"/>
      <c r="H310" s="227"/>
      <c r="J310" s="227"/>
      <c r="L310" s="227"/>
    </row>
    <row r="311" spans="6:12" ht="12.75">
      <c r="F311" s="227"/>
      <c r="H311" s="227"/>
      <c r="J311" s="227"/>
      <c r="L311" s="227"/>
    </row>
    <row r="312" spans="6:12" ht="12.75">
      <c r="F312" s="227"/>
      <c r="H312" s="227"/>
      <c r="J312" s="227"/>
      <c r="L312" s="227"/>
    </row>
    <row r="313" spans="6:12" ht="12.75">
      <c r="F313" s="227"/>
      <c r="H313" s="227"/>
      <c r="J313" s="227"/>
      <c r="L313" s="227"/>
    </row>
    <row r="314" spans="6:12" ht="12.75">
      <c r="F314" s="227"/>
      <c r="H314" s="227"/>
      <c r="J314" s="227"/>
      <c r="L314" s="227"/>
    </row>
    <row r="315" spans="6:12" ht="12.75">
      <c r="F315" s="227"/>
      <c r="H315" s="227"/>
      <c r="J315" s="227"/>
      <c r="L315" s="227"/>
    </row>
    <row r="316" spans="6:12" ht="12.75">
      <c r="F316" s="227"/>
      <c r="H316" s="227"/>
      <c r="J316" s="227"/>
      <c r="L316" s="227"/>
    </row>
    <row r="317" spans="6:12" ht="12.75">
      <c r="F317" s="227"/>
      <c r="H317" s="227"/>
      <c r="J317" s="227"/>
      <c r="L317" s="227"/>
    </row>
    <row r="318" spans="6:12" ht="12.75">
      <c r="F318" s="227"/>
      <c r="H318" s="227"/>
      <c r="J318" s="227"/>
      <c r="L318" s="227"/>
    </row>
    <row r="319" spans="6:12" ht="12.75">
      <c r="F319" s="227"/>
      <c r="H319" s="227"/>
      <c r="J319" s="227"/>
      <c r="L319" s="227"/>
    </row>
    <row r="320" spans="6:12" ht="12.75">
      <c r="F320" s="227"/>
      <c r="H320" s="227"/>
      <c r="J320" s="227"/>
      <c r="L320" s="227"/>
    </row>
    <row r="321" spans="6:12" ht="12.75">
      <c r="F321" s="227"/>
      <c r="H321" s="227"/>
      <c r="J321" s="227"/>
      <c r="L321" s="227"/>
    </row>
    <row r="322" spans="6:12" ht="12.75">
      <c r="F322" s="227"/>
      <c r="H322" s="227"/>
      <c r="J322" s="227"/>
      <c r="L322" s="227"/>
    </row>
    <row r="323" spans="6:12" ht="12.75">
      <c r="F323" s="227"/>
      <c r="H323" s="227"/>
      <c r="J323" s="227"/>
      <c r="L323" s="227"/>
    </row>
    <row r="324" spans="6:12" ht="12.75">
      <c r="F324" s="227"/>
      <c r="H324" s="227"/>
      <c r="J324" s="227"/>
      <c r="L324" s="227"/>
    </row>
    <row r="325" spans="6:12" ht="12.75">
      <c r="F325" s="227"/>
      <c r="H325" s="227"/>
      <c r="J325" s="227"/>
      <c r="L325" s="227"/>
    </row>
    <row r="326" spans="6:12" ht="12.75">
      <c r="F326" s="227"/>
      <c r="H326" s="227"/>
      <c r="J326" s="227"/>
      <c r="L326" s="227"/>
    </row>
    <row r="327" spans="6:12" ht="12.75">
      <c r="F327" s="227"/>
      <c r="H327" s="227"/>
      <c r="J327" s="227"/>
      <c r="L327" s="227"/>
    </row>
    <row r="328" spans="6:12" ht="12.75">
      <c r="F328" s="227"/>
      <c r="H328" s="227"/>
      <c r="J328" s="227"/>
      <c r="L328" s="227"/>
    </row>
    <row r="329" spans="6:12" ht="12.75">
      <c r="F329" s="227"/>
      <c r="H329" s="227"/>
      <c r="J329" s="227"/>
      <c r="L329" s="227"/>
    </row>
    <row r="330" spans="6:12" ht="12.75">
      <c r="F330" s="227"/>
      <c r="H330" s="227"/>
      <c r="J330" s="227"/>
      <c r="L330" s="227"/>
    </row>
    <row r="331" spans="6:12" ht="12.75">
      <c r="F331" s="227"/>
      <c r="H331" s="227"/>
      <c r="J331" s="227"/>
      <c r="L331" s="227"/>
    </row>
    <row r="332" spans="6:12" ht="12.75">
      <c r="F332" s="227"/>
      <c r="H332" s="227"/>
      <c r="J332" s="227"/>
      <c r="L332" s="227"/>
    </row>
    <row r="333" spans="6:12" ht="12.75">
      <c r="F333" s="227"/>
      <c r="H333" s="227"/>
      <c r="J333" s="227"/>
      <c r="L333" s="227"/>
    </row>
    <row r="334" spans="6:12" ht="12.75">
      <c r="F334" s="227"/>
      <c r="H334" s="227"/>
      <c r="J334" s="227"/>
      <c r="L334" s="227"/>
    </row>
    <row r="335" spans="6:12" ht="12.75">
      <c r="F335" s="227"/>
      <c r="H335" s="227"/>
      <c r="J335" s="227"/>
      <c r="L335" s="227"/>
    </row>
    <row r="336" spans="6:12" ht="12.75">
      <c r="F336" s="227"/>
      <c r="H336" s="227"/>
      <c r="J336" s="227"/>
      <c r="L336" s="227"/>
    </row>
    <row r="337" spans="6:12" ht="12.75">
      <c r="F337" s="227"/>
      <c r="H337" s="227"/>
      <c r="J337" s="227"/>
      <c r="L337" s="227"/>
    </row>
    <row r="338" spans="6:12" ht="12.75">
      <c r="F338" s="227"/>
      <c r="H338" s="227"/>
      <c r="J338" s="227"/>
      <c r="L338" s="227"/>
    </row>
    <row r="339" spans="6:12" ht="12.75">
      <c r="F339" s="227"/>
      <c r="H339" s="227"/>
      <c r="J339" s="227"/>
      <c r="L339" s="227"/>
    </row>
    <row r="340" spans="6:12" ht="12.75">
      <c r="F340" s="227"/>
      <c r="H340" s="227"/>
      <c r="J340" s="227"/>
      <c r="L340" s="227"/>
    </row>
    <row r="341" spans="6:12" ht="12.75">
      <c r="F341" s="227"/>
      <c r="H341" s="227"/>
      <c r="J341" s="227"/>
      <c r="L341" s="227"/>
    </row>
    <row r="342" spans="6:12" ht="12.75">
      <c r="F342" s="227"/>
      <c r="H342" s="227"/>
      <c r="J342" s="227"/>
      <c r="L342" s="227"/>
    </row>
    <row r="343" spans="6:12" ht="12.75">
      <c r="F343" s="227"/>
      <c r="H343" s="227"/>
      <c r="J343" s="227"/>
      <c r="L343" s="227"/>
    </row>
    <row r="344" spans="6:12" ht="12.75">
      <c r="F344" s="227"/>
      <c r="H344" s="227"/>
      <c r="J344" s="227"/>
      <c r="L344" s="227"/>
    </row>
    <row r="345" spans="6:12" ht="12.75">
      <c r="F345" s="227"/>
      <c r="H345" s="227"/>
      <c r="J345" s="227"/>
      <c r="L345" s="227"/>
    </row>
    <row r="346" spans="6:12" ht="12.75">
      <c r="F346" s="227"/>
      <c r="H346" s="227"/>
      <c r="J346" s="227"/>
      <c r="L346" s="227"/>
    </row>
    <row r="347" spans="6:12" ht="12.75">
      <c r="F347" s="227"/>
      <c r="H347" s="227"/>
      <c r="J347" s="227"/>
      <c r="L347" s="227"/>
    </row>
    <row r="348" spans="6:12" ht="12.75">
      <c r="F348" s="227"/>
      <c r="H348" s="227"/>
      <c r="J348" s="227"/>
      <c r="L348" s="227"/>
    </row>
    <row r="349" spans="6:12" ht="12.75">
      <c r="F349" s="227"/>
      <c r="H349" s="227"/>
      <c r="J349" s="227"/>
      <c r="L349" s="227"/>
    </row>
    <row r="350" spans="6:12" ht="12.75">
      <c r="F350" s="227"/>
      <c r="H350" s="227"/>
      <c r="J350" s="227"/>
      <c r="L350" s="227"/>
    </row>
    <row r="351" spans="6:12" ht="12.75">
      <c r="F351" s="227"/>
      <c r="H351" s="227"/>
      <c r="J351" s="227"/>
      <c r="L351" s="227"/>
    </row>
    <row r="352" spans="6:12" ht="12.75">
      <c r="F352" s="227"/>
      <c r="H352" s="227"/>
      <c r="J352" s="227"/>
      <c r="L352" s="227"/>
    </row>
    <row r="353" spans="6:12" ht="12.75">
      <c r="F353" s="227"/>
      <c r="H353" s="227"/>
      <c r="J353" s="227"/>
      <c r="L353" s="227"/>
    </row>
    <row r="354" spans="6:12" ht="12.75">
      <c r="F354" s="227"/>
      <c r="H354" s="227"/>
      <c r="J354" s="227"/>
      <c r="L354" s="227"/>
    </row>
    <row r="355" spans="6:12" ht="12.75">
      <c r="F355" s="227"/>
      <c r="H355" s="227"/>
      <c r="J355" s="227"/>
      <c r="L355" s="227"/>
    </row>
    <row r="356" spans="6:12" ht="12.75">
      <c r="F356" s="227"/>
      <c r="H356" s="227"/>
      <c r="J356" s="227"/>
      <c r="L356" s="227"/>
    </row>
    <row r="357" spans="6:12" ht="12.75">
      <c r="F357" s="227"/>
      <c r="H357" s="227"/>
      <c r="J357" s="227"/>
      <c r="L357" s="227"/>
    </row>
    <row r="358" spans="6:12" ht="12.75">
      <c r="F358" s="227"/>
      <c r="H358" s="227"/>
      <c r="J358" s="227"/>
      <c r="L358" s="227"/>
    </row>
    <row r="359" spans="6:12" ht="12.75">
      <c r="F359" s="227"/>
      <c r="H359" s="227"/>
      <c r="J359" s="227"/>
      <c r="L359" s="227"/>
    </row>
    <row r="360" spans="6:12" ht="12.75">
      <c r="F360" s="227"/>
      <c r="H360" s="227"/>
      <c r="J360" s="227"/>
      <c r="L360" s="227"/>
    </row>
    <row r="361" spans="6:12" ht="12.75">
      <c r="F361" s="227"/>
      <c r="H361" s="227"/>
      <c r="J361" s="227"/>
      <c r="L361" s="227"/>
    </row>
    <row r="362" spans="6:12" ht="12.75">
      <c r="F362" s="227"/>
      <c r="H362" s="227"/>
      <c r="J362" s="227"/>
      <c r="L362" s="227"/>
    </row>
    <row r="363" spans="6:12" ht="12.75">
      <c r="F363" s="227"/>
      <c r="H363" s="227"/>
      <c r="J363" s="227"/>
      <c r="L363" s="227"/>
    </row>
    <row r="364" spans="6:12" ht="12.75">
      <c r="F364" s="227"/>
      <c r="H364" s="227"/>
      <c r="J364" s="227"/>
      <c r="L364" s="227"/>
    </row>
    <row r="365" spans="6:12" ht="12.75">
      <c r="F365" s="227"/>
      <c r="H365" s="227"/>
      <c r="J365" s="227"/>
      <c r="L365" s="227"/>
    </row>
    <row r="366" spans="6:12" ht="12.75">
      <c r="F366" s="227"/>
      <c r="H366" s="227"/>
      <c r="J366" s="227"/>
      <c r="L366" s="227"/>
    </row>
    <row r="367" spans="6:12" ht="12.75">
      <c r="F367" s="227"/>
      <c r="H367" s="227"/>
      <c r="J367" s="227"/>
      <c r="L367" s="227"/>
    </row>
    <row r="368" spans="6:12" ht="12.75">
      <c r="F368" s="227"/>
      <c r="H368" s="227"/>
      <c r="J368" s="227"/>
      <c r="L368" s="227"/>
    </row>
    <row r="369" spans="6:12" ht="12.75">
      <c r="F369" s="227"/>
      <c r="H369" s="227"/>
      <c r="J369" s="227"/>
      <c r="L369" s="227"/>
    </row>
    <row r="370" spans="6:12" ht="12.75">
      <c r="F370" s="227"/>
      <c r="H370" s="227"/>
      <c r="J370" s="227"/>
      <c r="L370" s="227"/>
    </row>
    <row r="371" spans="6:12" ht="12.75">
      <c r="F371" s="227"/>
      <c r="H371" s="227"/>
      <c r="J371" s="227"/>
      <c r="L371" s="227"/>
    </row>
    <row r="372" spans="6:12" ht="12.75">
      <c r="F372" s="227"/>
      <c r="H372" s="227"/>
      <c r="J372" s="227"/>
      <c r="L372" s="227"/>
    </row>
    <row r="373" spans="6:12" ht="12.75">
      <c r="F373" s="227"/>
      <c r="H373" s="227"/>
      <c r="J373" s="227"/>
      <c r="L373" s="227"/>
    </row>
    <row r="374" spans="6:12" ht="12.75">
      <c r="F374" s="227"/>
      <c r="H374" s="227"/>
      <c r="J374" s="227"/>
      <c r="L374" s="227"/>
    </row>
    <row r="375" spans="6:12" ht="12.75">
      <c r="F375" s="227"/>
      <c r="H375" s="227"/>
      <c r="J375" s="227"/>
      <c r="L375" s="227"/>
    </row>
    <row r="376" spans="6:12" ht="12.75">
      <c r="F376" s="227"/>
      <c r="H376" s="227"/>
      <c r="J376" s="227"/>
      <c r="L376" s="227"/>
    </row>
    <row r="377" spans="6:12" ht="12.75">
      <c r="F377" s="227"/>
      <c r="H377" s="227"/>
      <c r="J377" s="227"/>
      <c r="L377" s="227"/>
    </row>
    <row r="378" spans="6:12" ht="12.75">
      <c r="F378" s="227"/>
      <c r="H378" s="227"/>
      <c r="J378" s="227"/>
      <c r="L378" s="227"/>
    </row>
    <row r="379" spans="6:12" ht="12.75">
      <c r="F379" s="227"/>
      <c r="H379" s="227"/>
      <c r="J379" s="227"/>
      <c r="L379" s="227"/>
    </row>
    <row r="380" spans="6:12" ht="12.75">
      <c r="F380" s="227"/>
      <c r="H380" s="227"/>
      <c r="J380" s="227"/>
      <c r="L380" s="227"/>
    </row>
    <row r="381" spans="6:12" ht="12.75">
      <c r="F381" s="227"/>
      <c r="H381" s="227"/>
      <c r="J381" s="227"/>
      <c r="L381" s="227"/>
    </row>
    <row r="382" spans="6:12" ht="12.75">
      <c r="F382" s="227"/>
      <c r="H382" s="227"/>
      <c r="J382" s="227"/>
      <c r="L382" s="227"/>
    </row>
    <row r="383" spans="6:12" ht="12.75">
      <c r="F383" s="227"/>
      <c r="H383" s="227"/>
      <c r="J383" s="227"/>
      <c r="L383" s="227"/>
    </row>
    <row r="384" spans="6:12" ht="12.75">
      <c r="F384" s="227"/>
      <c r="H384" s="227"/>
      <c r="J384" s="227"/>
      <c r="L384" s="227"/>
    </row>
    <row r="385" spans="6:12" ht="12.75">
      <c r="F385" s="227"/>
      <c r="H385" s="227"/>
      <c r="J385" s="227"/>
      <c r="L385" s="227"/>
    </row>
    <row r="386" spans="6:12" ht="12.75">
      <c r="F386" s="227"/>
      <c r="H386" s="227"/>
      <c r="J386" s="227"/>
      <c r="L386" s="227"/>
    </row>
    <row r="387" spans="6:12" ht="12.75">
      <c r="F387" s="227"/>
      <c r="H387" s="227"/>
      <c r="J387" s="227"/>
      <c r="L387" s="227"/>
    </row>
    <row r="388" spans="6:12" ht="12.75">
      <c r="F388" s="227"/>
      <c r="H388" s="227"/>
      <c r="J388" s="227"/>
      <c r="L388" s="227"/>
    </row>
    <row r="389" spans="6:12" ht="12.75">
      <c r="F389" s="227"/>
      <c r="H389" s="227"/>
      <c r="J389" s="227"/>
      <c r="L389" s="227"/>
    </row>
    <row r="390" spans="6:12" ht="12.75">
      <c r="F390" s="227"/>
      <c r="H390" s="227"/>
      <c r="J390" s="227"/>
      <c r="L390" s="227"/>
    </row>
    <row r="391" spans="6:12" ht="12.75">
      <c r="F391" s="227"/>
      <c r="H391" s="227"/>
      <c r="J391" s="227"/>
      <c r="L391" s="227"/>
    </row>
    <row r="392" spans="6:12" ht="12.75">
      <c r="F392" s="227"/>
      <c r="H392" s="227"/>
      <c r="J392" s="227"/>
      <c r="L392" s="227"/>
    </row>
    <row r="393" spans="6:12" ht="12.75">
      <c r="F393" s="227"/>
      <c r="H393" s="227"/>
      <c r="J393" s="227"/>
      <c r="L393" s="227"/>
    </row>
    <row r="394" spans="6:12" ht="12.75">
      <c r="F394" s="227"/>
      <c r="H394" s="227"/>
      <c r="J394" s="227"/>
      <c r="L394" s="227"/>
    </row>
    <row r="395" spans="6:12" ht="12.75">
      <c r="F395" s="227"/>
      <c r="H395" s="227"/>
      <c r="J395" s="227"/>
      <c r="L395" s="227"/>
    </row>
    <row r="396" spans="6:12" ht="12.75">
      <c r="F396" s="227"/>
      <c r="H396" s="227"/>
      <c r="J396" s="227"/>
      <c r="L396" s="227"/>
    </row>
    <row r="397" spans="6:12" ht="12.75">
      <c r="F397" s="227"/>
      <c r="H397" s="227"/>
      <c r="J397" s="227"/>
      <c r="L397" s="227"/>
    </row>
    <row r="398" spans="6:12" ht="12.75">
      <c r="F398" s="227"/>
      <c r="H398" s="227"/>
      <c r="J398" s="227"/>
      <c r="L398" s="227"/>
    </row>
    <row r="399" spans="6:12" ht="12.75">
      <c r="F399" s="227"/>
      <c r="H399" s="227"/>
      <c r="J399" s="227"/>
      <c r="L399" s="227"/>
    </row>
    <row r="400" spans="6:12" ht="12.75">
      <c r="F400" s="227"/>
      <c r="H400" s="227"/>
      <c r="J400" s="227"/>
      <c r="L400" s="227"/>
    </row>
    <row r="401" spans="6:12" ht="12.75">
      <c r="F401" s="227"/>
      <c r="H401" s="227"/>
      <c r="J401" s="227"/>
      <c r="L401" s="227"/>
    </row>
    <row r="402" spans="6:12" ht="12.75">
      <c r="F402" s="227"/>
      <c r="H402" s="227"/>
      <c r="J402" s="227"/>
      <c r="L402" s="227"/>
    </row>
    <row r="403" spans="6:12" ht="12.75">
      <c r="F403" s="227"/>
      <c r="H403" s="227"/>
      <c r="J403" s="227"/>
      <c r="L403" s="227"/>
    </row>
    <row r="404" spans="6:12" ht="12.75">
      <c r="F404" s="227"/>
      <c r="H404" s="227"/>
      <c r="J404" s="227"/>
      <c r="L404" s="227"/>
    </row>
    <row r="405" spans="6:12" ht="12.75">
      <c r="F405" s="227"/>
      <c r="H405" s="227"/>
      <c r="J405" s="227"/>
      <c r="L405" s="227"/>
    </row>
    <row r="406" spans="6:12" ht="12.75">
      <c r="F406" s="227"/>
      <c r="H406" s="227"/>
      <c r="J406" s="227"/>
      <c r="L406" s="227"/>
    </row>
    <row r="407" spans="6:12" ht="12.75">
      <c r="F407" s="227"/>
      <c r="H407" s="227"/>
      <c r="J407" s="227"/>
      <c r="L407" s="227"/>
    </row>
    <row r="408" spans="6:12" ht="12.75">
      <c r="F408" s="227"/>
      <c r="H408" s="227"/>
      <c r="J408" s="227"/>
      <c r="L408" s="227"/>
    </row>
    <row r="409" spans="6:12" ht="12.75">
      <c r="F409" s="227"/>
      <c r="H409" s="227"/>
      <c r="J409" s="227"/>
      <c r="L409" s="227"/>
    </row>
    <row r="410" spans="6:12" ht="12.75">
      <c r="F410" s="227"/>
      <c r="H410" s="227"/>
      <c r="J410" s="227"/>
      <c r="L410" s="227"/>
    </row>
    <row r="411" spans="6:12" ht="12.75">
      <c r="F411" s="227"/>
      <c r="H411" s="227"/>
      <c r="J411" s="227"/>
      <c r="L411" s="227"/>
    </row>
    <row r="412" spans="6:12" ht="12.75">
      <c r="F412" s="227"/>
      <c r="H412" s="227"/>
      <c r="J412" s="227"/>
      <c r="L412" s="227"/>
    </row>
    <row r="413" spans="6:12" ht="12.75">
      <c r="F413" s="227"/>
      <c r="H413" s="227"/>
      <c r="J413" s="227"/>
      <c r="L413" s="227"/>
    </row>
    <row r="414" spans="6:12" ht="12.75">
      <c r="F414" s="227"/>
      <c r="H414" s="227"/>
      <c r="J414" s="227"/>
      <c r="L414" s="227"/>
    </row>
    <row r="415" spans="6:12" ht="12.75">
      <c r="F415" s="227"/>
      <c r="H415" s="227"/>
      <c r="J415" s="227"/>
      <c r="L415" s="227"/>
    </row>
    <row r="416" spans="6:12" ht="12.75">
      <c r="F416" s="227"/>
      <c r="H416" s="227"/>
      <c r="J416" s="227"/>
      <c r="L416" s="227"/>
    </row>
    <row r="417" spans="6:12" ht="12.75">
      <c r="F417" s="227"/>
      <c r="H417" s="227"/>
      <c r="J417" s="227"/>
      <c r="L417" s="227"/>
    </row>
    <row r="418" spans="6:12" ht="12.75">
      <c r="F418" s="227"/>
      <c r="H418" s="227"/>
      <c r="J418" s="227"/>
      <c r="L418" s="227"/>
    </row>
    <row r="419" spans="6:12" ht="12.75">
      <c r="F419" s="227"/>
      <c r="H419" s="227"/>
      <c r="J419" s="227"/>
      <c r="L419" s="227"/>
    </row>
    <row r="420" spans="6:12" ht="12.75">
      <c r="F420" s="227"/>
      <c r="H420" s="227"/>
      <c r="J420" s="227"/>
      <c r="L420" s="227"/>
    </row>
    <row r="421" spans="6:12" ht="12.75">
      <c r="F421" s="227"/>
      <c r="H421" s="227"/>
      <c r="J421" s="227"/>
      <c r="L421" s="227"/>
    </row>
    <row r="422" spans="6:12" ht="12.75">
      <c r="F422" s="227"/>
      <c r="H422" s="227"/>
      <c r="J422" s="227"/>
      <c r="L422" s="227"/>
    </row>
    <row r="423" spans="6:12" ht="12.75">
      <c r="F423" s="227"/>
      <c r="H423" s="227"/>
      <c r="J423" s="227"/>
      <c r="L423" s="227"/>
    </row>
    <row r="424" spans="6:12" ht="12.75">
      <c r="F424" s="227"/>
      <c r="H424" s="227"/>
      <c r="J424" s="227"/>
      <c r="L424" s="227"/>
    </row>
    <row r="425" spans="6:12" ht="12.75">
      <c r="F425" s="227"/>
      <c r="H425" s="227"/>
      <c r="J425" s="227"/>
      <c r="L425" s="227"/>
    </row>
    <row r="426" spans="6:12" ht="12.75">
      <c r="F426" s="227"/>
      <c r="H426" s="227"/>
      <c r="J426" s="227"/>
      <c r="L426" s="227"/>
    </row>
    <row r="427" spans="6:12" ht="12.75">
      <c r="F427" s="227"/>
      <c r="H427" s="227"/>
      <c r="J427" s="227"/>
      <c r="L427" s="227"/>
    </row>
    <row r="428" spans="6:12" ht="12.75">
      <c r="F428" s="227"/>
      <c r="H428" s="227"/>
      <c r="J428" s="227"/>
      <c r="L428" s="227"/>
    </row>
    <row r="429" spans="6:12" ht="12.75">
      <c r="F429" s="227"/>
      <c r="H429" s="227"/>
      <c r="J429" s="227"/>
      <c r="L429" s="227"/>
    </row>
    <row r="430" spans="6:12" ht="12.75">
      <c r="F430" s="227"/>
      <c r="H430" s="227"/>
      <c r="J430" s="227"/>
      <c r="L430" s="227"/>
    </row>
    <row r="431" spans="6:12" ht="12.75">
      <c r="F431" s="227"/>
      <c r="H431" s="227"/>
      <c r="J431" s="227"/>
      <c r="L431" s="227"/>
    </row>
    <row r="432" spans="6:12" ht="12.75">
      <c r="F432" s="227"/>
      <c r="H432" s="227"/>
      <c r="J432" s="227"/>
      <c r="L432" s="227"/>
    </row>
    <row r="433" spans="6:12" ht="12.75">
      <c r="F433" s="227"/>
      <c r="H433" s="227"/>
      <c r="J433" s="227"/>
      <c r="L433" s="227"/>
    </row>
    <row r="434" spans="6:12" ht="12.75">
      <c r="F434" s="227"/>
      <c r="H434" s="227"/>
      <c r="J434" s="227"/>
      <c r="L434" s="227"/>
    </row>
    <row r="435" spans="6:12" ht="12.75">
      <c r="F435" s="227"/>
      <c r="H435" s="227"/>
      <c r="J435" s="227"/>
      <c r="L435" s="227"/>
    </row>
    <row r="436" spans="6:12" ht="12.75">
      <c r="F436" s="227"/>
      <c r="H436" s="227"/>
      <c r="J436" s="227"/>
      <c r="L436" s="227"/>
    </row>
    <row r="437" spans="6:12" ht="12.75">
      <c r="F437" s="227"/>
      <c r="H437" s="227"/>
      <c r="J437" s="227"/>
      <c r="L437" s="227"/>
    </row>
    <row r="438" spans="6:12" ht="12.75">
      <c r="F438" s="227"/>
      <c r="H438" s="227"/>
      <c r="J438" s="227"/>
      <c r="L438" s="227"/>
    </row>
    <row r="439" spans="6:12" ht="12.75">
      <c r="F439" s="227"/>
      <c r="H439" s="227"/>
      <c r="J439" s="227"/>
      <c r="L439" s="227"/>
    </row>
    <row r="440" spans="6:12" ht="12.75">
      <c r="F440" s="227"/>
      <c r="H440" s="227"/>
      <c r="J440" s="227"/>
      <c r="L440" s="227"/>
    </row>
    <row r="441" spans="6:12" ht="12.75">
      <c r="F441" s="227"/>
      <c r="H441" s="227"/>
      <c r="J441" s="227"/>
      <c r="L441" s="227"/>
    </row>
    <row r="442" spans="6:12" ht="12.75">
      <c r="F442" s="227"/>
      <c r="H442" s="227"/>
      <c r="J442" s="227"/>
      <c r="L442" s="227"/>
    </row>
    <row r="443" spans="6:12" ht="12.75">
      <c r="F443" s="227"/>
      <c r="H443" s="227"/>
      <c r="J443" s="227"/>
      <c r="L443" s="227"/>
    </row>
    <row r="444" spans="6:12" ht="12.75">
      <c r="F444" s="227"/>
      <c r="H444" s="227"/>
      <c r="J444" s="227"/>
      <c r="L444" s="227"/>
    </row>
    <row r="445" spans="6:12" ht="12.75">
      <c r="F445" s="227"/>
      <c r="H445" s="227"/>
      <c r="J445" s="227"/>
      <c r="L445" s="227"/>
    </row>
    <row r="446" spans="6:12" ht="12.75">
      <c r="F446" s="227"/>
      <c r="H446" s="227"/>
      <c r="J446" s="227"/>
      <c r="L446" s="227"/>
    </row>
    <row r="447" spans="6:12" ht="12.75">
      <c r="F447" s="227"/>
      <c r="H447" s="227"/>
      <c r="J447" s="227"/>
      <c r="L447" s="227"/>
    </row>
    <row r="448" spans="6:12" ht="12.75">
      <c r="F448" s="227"/>
      <c r="H448" s="227"/>
      <c r="J448" s="227"/>
      <c r="L448" s="227"/>
    </row>
    <row r="449" spans="6:12" ht="12.75">
      <c r="F449" s="227"/>
      <c r="H449" s="227"/>
      <c r="J449" s="227"/>
      <c r="L449" s="227"/>
    </row>
    <row r="450" spans="6:12" ht="12.75">
      <c r="F450" s="227"/>
      <c r="H450" s="227"/>
      <c r="J450" s="227"/>
      <c r="L450" s="227"/>
    </row>
    <row r="451" spans="6:12" ht="12.75">
      <c r="F451" s="227"/>
      <c r="H451" s="227"/>
      <c r="J451" s="227"/>
      <c r="L451" s="227"/>
    </row>
    <row r="452" spans="6:12" ht="12.75">
      <c r="F452" s="227"/>
      <c r="H452" s="227"/>
      <c r="J452" s="227"/>
      <c r="L452" s="227"/>
    </row>
    <row r="453" spans="6:12" ht="12.75">
      <c r="F453" s="227"/>
      <c r="H453" s="227"/>
      <c r="J453" s="227"/>
      <c r="L453" s="227"/>
    </row>
    <row r="454" spans="6:12" ht="12.75">
      <c r="F454" s="227"/>
      <c r="H454" s="227"/>
      <c r="J454" s="227"/>
      <c r="L454" s="227"/>
    </row>
    <row r="455" spans="6:12" ht="12.75">
      <c r="F455" s="227"/>
      <c r="H455" s="227"/>
      <c r="J455" s="227"/>
      <c r="L455" s="227"/>
    </row>
    <row r="456" spans="6:12" ht="12.75">
      <c r="F456" s="227"/>
      <c r="H456" s="227"/>
      <c r="J456" s="227"/>
      <c r="L456" s="227"/>
    </row>
    <row r="457" spans="6:12" ht="12.75">
      <c r="F457" s="227"/>
      <c r="H457" s="227"/>
      <c r="J457" s="227"/>
      <c r="L457" s="227"/>
    </row>
    <row r="458" spans="6:12" ht="12.75">
      <c r="F458" s="227"/>
      <c r="H458" s="227"/>
      <c r="J458" s="227"/>
      <c r="L458" s="227"/>
    </row>
    <row r="459" spans="6:12" ht="12.75">
      <c r="F459" s="227"/>
      <c r="H459" s="227"/>
      <c r="J459" s="227"/>
      <c r="L459" s="227"/>
    </row>
    <row r="460" spans="6:12" ht="12.75">
      <c r="F460" s="227"/>
      <c r="H460" s="227"/>
      <c r="J460" s="227"/>
      <c r="L460" s="227"/>
    </row>
    <row r="461" spans="6:12" ht="12.75">
      <c r="F461" s="227"/>
      <c r="H461" s="227"/>
      <c r="J461" s="227"/>
      <c r="L461" s="227"/>
    </row>
    <row r="462" spans="6:12" ht="12.75">
      <c r="F462" s="227"/>
      <c r="H462" s="227"/>
      <c r="J462" s="227"/>
      <c r="L462" s="227"/>
    </row>
    <row r="463" spans="6:12" ht="12.75">
      <c r="F463" s="227"/>
      <c r="H463" s="227"/>
      <c r="J463" s="227"/>
      <c r="L463" s="227"/>
    </row>
    <row r="464" spans="6:12" ht="12.75">
      <c r="F464" s="227"/>
      <c r="H464" s="227"/>
      <c r="J464" s="227"/>
      <c r="L464" s="227"/>
    </row>
    <row r="465" spans="6:12" ht="12.75">
      <c r="F465" s="227"/>
      <c r="H465" s="227"/>
      <c r="J465" s="227"/>
      <c r="L465" s="227"/>
    </row>
    <row r="466" spans="6:12" ht="12.75">
      <c r="F466" s="227"/>
      <c r="H466" s="227"/>
      <c r="J466" s="227"/>
      <c r="L466" s="227"/>
    </row>
    <row r="467" spans="6:12" ht="12.75">
      <c r="F467" s="227"/>
      <c r="H467" s="227"/>
      <c r="J467" s="227"/>
      <c r="L467" s="227"/>
    </row>
    <row r="468" spans="6:12" ht="12.75">
      <c r="F468" s="227"/>
      <c r="H468" s="227"/>
      <c r="J468" s="227"/>
      <c r="L468" s="227"/>
    </row>
    <row r="469" spans="6:12" ht="12.75">
      <c r="F469" s="227"/>
      <c r="H469" s="227"/>
      <c r="J469" s="227"/>
      <c r="L469" s="227"/>
    </row>
    <row r="470" spans="6:12" ht="12.75">
      <c r="F470" s="227"/>
      <c r="H470" s="227"/>
      <c r="J470" s="227"/>
      <c r="L470" s="227"/>
    </row>
    <row r="471" spans="6:12" ht="12.75">
      <c r="F471" s="227"/>
      <c r="H471" s="227"/>
      <c r="J471" s="227"/>
      <c r="L471" s="227"/>
    </row>
    <row r="472" spans="6:12" ht="12.75">
      <c r="F472" s="227"/>
      <c r="H472" s="227"/>
      <c r="J472" s="227"/>
      <c r="L472" s="227"/>
    </row>
    <row r="473" spans="6:12" ht="12.75">
      <c r="F473" s="227"/>
      <c r="H473" s="227"/>
      <c r="J473" s="227"/>
      <c r="L473" s="227"/>
    </row>
    <row r="474" spans="6:12" ht="12.75">
      <c r="F474" s="227"/>
      <c r="H474" s="227"/>
      <c r="J474" s="227"/>
      <c r="L474" s="227"/>
    </row>
    <row r="475" spans="6:12" ht="12.75">
      <c r="F475" s="227"/>
      <c r="H475" s="227"/>
      <c r="J475" s="227"/>
      <c r="L475" s="227"/>
    </row>
    <row r="476" spans="6:12" ht="12.75">
      <c r="F476" s="227"/>
      <c r="H476" s="227"/>
      <c r="J476" s="227"/>
      <c r="L476" s="227"/>
    </row>
    <row r="477" spans="6:12" ht="12.75">
      <c r="F477" s="227"/>
      <c r="H477" s="227"/>
      <c r="J477" s="227"/>
      <c r="L477" s="227"/>
    </row>
    <row r="478" spans="6:12" ht="12.75">
      <c r="F478" s="227"/>
      <c r="H478" s="227"/>
      <c r="J478" s="227"/>
      <c r="L478" s="227"/>
    </row>
    <row r="479" spans="6:12" ht="12.75">
      <c r="F479" s="227"/>
      <c r="H479" s="227"/>
      <c r="J479" s="227"/>
      <c r="L479" s="227"/>
    </row>
    <row r="480" spans="6:12" ht="12.75">
      <c r="F480" s="227"/>
      <c r="H480" s="227"/>
      <c r="J480" s="227"/>
      <c r="L480" s="227"/>
    </row>
    <row r="481" spans="6:12" ht="12.75">
      <c r="F481" s="227"/>
      <c r="H481" s="227"/>
      <c r="J481" s="227"/>
      <c r="L481" s="227"/>
    </row>
    <row r="482" spans="6:12" ht="12.75">
      <c r="F482" s="227"/>
      <c r="H482" s="227"/>
      <c r="J482" s="227"/>
      <c r="L482" s="227"/>
    </row>
    <row r="483" spans="6:12" ht="12.75">
      <c r="F483" s="227"/>
      <c r="H483" s="227"/>
      <c r="J483" s="227"/>
      <c r="L483" s="227"/>
    </row>
    <row r="484" spans="6:12" ht="12.75">
      <c r="F484" s="227"/>
      <c r="H484" s="227"/>
      <c r="J484" s="227"/>
      <c r="L484" s="227"/>
    </row>
    <row r="485" spans="6:12" ht="12.75">
      <c r="F485" s="227"/>
      <c r="H485" s="227"/>
      <c r="J485" s="227"/>
      <c r="L485" s="227"/>
    </row>
    <row r="486" spans="6:12" ht="12.75">
      <c r="F486" s="227"/>
      <c r="H486" s="227"/>
      <c r="J486" s="227"/>
      <c r="L486" s="227"/>
    </row>
    <row r="487" spans="6:12" ht="12.75">
      <c r="F487" s="227"/>
      <c r="H487" s="227"/>
      <c r="J487" s="227"/>
      <c r="L487" s="227"/>
    </row>
    <row r="488" spans="6:12" ht="12.75">
      <c r="F488" s="227"/>
      <c r="H488" s="227"/>
      <c r="J488" s="227"/>
      <c r="L488" s="227"/>
    </row>
    <row r="489" spans="6:12" ht="12.75">
      <c r="F489" s="227"/>
      <c r="H489" s="227"/>
      <c r="J489" s="227"/>
      <c r="L489" s="227"/>
    </row>
    <row r="490" spans="6:12" ht="12.75">
      <c r="F490" s="227"/>
      <c r="H490" s="227"/>
      <c r="J490" s="227"/>
      <c r="L490" s="227"/>
    </row>
    <row r="491" spans="6:12" ht="12.75">
      <c r="F491" s="227"/>
      <c r="H491" s="227"/>
      <c r="J491" s="227"/>
      <c r="L491" s="227"/>
    </row>
    <row r="492" spans="6:12" ht="12.75">
      <c r="F492" s="227"/>
      <c r="H492" s="227"/>
      <c r="J492" s="227"/>
      <c r="L492" s="227"/>
    </row>
    <row r="493" spans="6:12" ht="12.75">
      <c r="F493" s="227"/>
      <c r="H493" s="227"/>
      <c r="J493" s="227"/>
      <c r="L493" s="227"/>
    </row>
    <row r="494" spans="6:12" ht="12.75">
      <c r="F494" s="227"/>
      <c r="H494" s="227"/>
      <c r="J494" s="227"/>
      <c r="L494" s="227"/>
    </row>
    <row r="495" spans="6:12" ht="12.75">
      <c r="F495" s="227"/>
      <c r="H495" s="227"/>
      <c r="J495" s="227"/>
      <c r="L495" s="227"/>
    </row>
    <row r="496" spans="6:12" ht="12.75">
      <c r="F496" s="227"/>
      <c r="H496" s="227"/>
      <c r="J496" s="227"/>
      <c r="L496" s="227"/>
    </row>
    <row r="497" spans="6:12" ht="12.75">
      <c r="F497" s="227"/>
      <c r="H497" s="227"/>
      <c r="J497" s="227"/>
      <c r="L497" s="227"/>
    </row>
    <row r="498" spans="6:12" ht="12.75">
      <c r="F498" s="227"/>
      <c r="H498" s="227"/>
      <c r="J498" s="227"/>
      <c r="L498" s="227"/>
    </row>
    <row r="499" spans="6:12" ht="12.75">
      <c r="F499" s="227"/>
      <c r="H499" s="227"/>
      <c r="J499" s="227"/>
      <c r="L499" s="227"/>
    </row>
    <row r="500" spans="6:12" ht="12.75">
      <c r="F500" s="227"/>
      <c r="H500" s="227"/>
      <c r="J500" s="227"/>
      <c r="L500" s="227"/>
    </row>
    <row r="501" spans="6:12" ht="12.75">
      <c r="F501" s="227"/>
      <c r="H501" s="227"/>
      <c r="J501" s="227"/>
      <c r="L501" s="227"/>
    </row>
    <row r="502" spans="6:12" ht="12.75">
      <c r="F502" s="227"/>
      <c r="H502" s="227"/>
      <c r="J502" s="227"/>
      <c r="L502" s="227"/>
    </row>
    <row r="503" spans="6:12" ht="12.75">
      <c r="F503" s="227"/>
      <c r="H503" s="227"/>
      <c r="J503" s="227"/>
      <c r="L503" s="227"/>
    </row>
    <row r="504" spans="6:12" ht="12.75">
      <c r="F504" s="227"/>
      <c r="H504" s="227"/>
      <c r="J504" s="227"/>
      <c r="L504" s="227"/>
    </row>
    <row r="505" spans="6:12" ht="12.75">
      <c r="F505" s="227"/>
      <c r="H505" s="227"/>
      <c r="J505" s="227"/>
      <c r="L505" s="227"/>
    </row>
    <row r="506" spans="6:12" ht="12.75">
      <c r="F506" s="227"/>
      <c r="H506" s="227"/>
      <c r="J506" s="227"/>
      <c r="L506" s="227"/>
    </row>
    <row r="507" spans="6:12" ht="12.75">
      <c r="F507" s="227"/>
      <c r="H507" s="227"/>
      <c r="J507" s="227"/>
      <c r="L507" s="227"/>
    </row>
    <row r="508" spans="6:12" ht="12.75">
      <c r="F508" s="227"/>
      <c r="H508" s="227"/>
      <c r="J508" s="227"/>
      <c r="L508" s="227"/>
    </row>
    <row r="509" spans="6:12" ht="12.75">
      <c r="F509" s="227"/>
      <c r="H509" s="227"/>
      <c r="J509" s="227"/>
      <c r="L509" s="227"/>
    </row>
    <row r="510" spans="6:12" ht="12.75">
      <c r="F510" s="227"/>
      <c r="H510" s="227"/>
      <c r="J510" s="227"/>
      <c r="L510" s="227"/>
    </row>
    <row r="511" spans="6:12" ht="12.75">
      <c r="F511" s="227"/>
      <c r="H511" s="227"/>
      <c r="J511" s="227"/>
      <c r="L511" s="227"/>
    </row>
    <row r="512" spans="6:12" ht="12.75">
      <c r="F512" s="227"/>
      <c r="H512" s="227"/>
      <c r="J512" s="227"/>
      <c r="L512" s="227"/>
    </row>
    <row r="513" spans="6:12" ht="12.75">
      <c r="F513" s="227"/>
      <c r="H513" s="227"/>
      <c r="J513" s="227"/>
      <c r="L513" s="227"/>
    </row>
    <row r="514" spans="6:12" ht="12.75">
      <c r="F514" s="227"/>
      <c r="H514" s="227"/>
      <c r="J514" s="227"/>
      <c r="L514" s="227"/>
    </row>
    <row r="515" spans="6:12" ht="12.75">
      <c r="F515" s="227"/>
      <c r="H515" s="227"/>
      <c r="J515" s="227"/>
      <c r="L515" s="227"/>
    </row>
    <row r="516" spans="6:12" ht="12.75">
      <c r="F516" s="227"/>
      <c r="H516" s="227"/>
      <c r="J516" s="227"/>
      <c r="L516" s="227"/>
    </row>
    <row r="517" spans="6:12" ht="12.75">
      <c r="F517" s="227"/>
      <c r="H517" s="227"/>
      <c r="J517" s="227"/>
      <c r="L517" s="227"/>
    </row>
    <row r="518" spans="6:12" ht="12.75">
      <c r="F518" s="227"/>
      <c r="H518" s="227"/>
      <c r="J518" s="227"/>
      <c r="L518" s="227"/>
    </row>
    <row r="519" spans="6:12" ht="12.75">
      <c r="F519" s="227"/>
      <c r="H519" s="227"/>
      <c r="J519" s="227"/>
      <c r="L519" s="227"/>
    </row>
    <row r="520" spans="6:12" ht="12.75">
      <c r="F520" s="227"/>
      <c r="H520" s="227"/>
      <c r="J520" s="227"/>
      <c r="L520" s="227"/>
    </row>
    <row r="521" spans="6:12" ht="12.75">
      <c r="F521" s="227"/>
      <c r="H521" s="227"/>
      <c r="J521" s="227"/>
      <c r="L521" s="227"/>
    </row>
    <row r="522" spans="6:12" ht="12.75">
      <c r="F522" s="227"/>
      <c r="H522" s="227"/>
      <c r="J522" s="227"/>
      <c r="L522" s="227"/>
    </row>
    <row r="523" spans="6:12" ht="12.75">
      <c r="F523" s="227"/>
      <c r="H523" s="227"/>
      <c r="J523" s="227"/>
      <c r="L523" s="227"/>
    </row>
    <row r="524" spans="6:12" ht="12.75">
      <c r="F524" s="227"/>
      <c r="H524" s="227"/>
      <c r="J524" s="227"/>
      <c r="L524" s="227"/>
    </row>
    <row r="525" spans="6:12" ht="12.75">
      <c r="F525" s="227"/>
      <c r="H525" s="227"/>
      <c r="J525" s="227"/>
      <c r="L525" s="227"/>
    </row>
    <row r="526" spans="6:12" ht="12.75">
      <c r="F526" s="227"/>
      <c r="H526" s="227"/>
      <c r="J526" s="227"/>
      <c r="L526" s="227"/>
    </row>
    <row r="527" spans="6:12" ht="12.75">
      <c r="F527" s="227"/>
      <c r="H527" s="227"/>
      <c r="J527" s="227"/>
      <c r="L527" s="227"/>
    </row>
    <row r="528" spans="6:12" ht="12.75">
      <c r="F528" s="227"/>
      <c r="H528" s="227"/>
      <c r="J528" s="227"/>
      <c r="L528" s="227"/>
    </row>
    <row r="529" spans="6:12" ht="12.75">
      <c r="F529" s="227"/>
      <c r="H529" s="227"/>
      <c r="J529" s="227"/>
      <c r="L529" s="227"/>
    </row>
    <row r="530" spans="6:12" ht="12.75">
      <c r="F530" s="227"/>
      <c r="H530" s="227"/>
      <c r="J530" s="227"/>
      <c r="L530" s="227"/>
    </row>
    <row r="531" spans="6:12" ht="12.75">
      <c r="F531" s="227"/>
      <c r="H531" s="227"/>
      <c r="J531" s="227"/>
      <c r="L531" s="227"/>
    </row>
    <row r="532" spans="6:12" ht="12.75">
      <c r="F532" s="227"/>
      <c r="H532" s="227"/>
      <c r="J532" s="227"/>
      <c r="L532" s="227"/>
    </row>
    <row r="533" spans="6:12" ht="12.75">
      <c r="F533" s="227"/>
      <c r="H533" s="227"/>
      <c r="J533" s="227"/>
      <c r="L533" s="227"/>
    </row>
    <row r="534" spans="6:12" ht="12.75">
      <c r="F534" s="227"/>
      <c r="H534" s="227"/>
      <c r="J534" s="227"/>
      <c r="L534" s="227"/>
    </row>
    <row r="535" spans="6:12" ht="12.75">
      <c r="F535" s="227"/>
      <c r="H535" s="227"/>
      <c r="J535" s="227"/>
      <c r="L535" s="227"/>
    </row>
    <row r="536" spans="6:12" ht="12.75">
      <c r="F536" s="227"/>
      <c r="H536" s="227"/>
      <c r="J536" s="227"/>
      <c r="L536" s="227"/>
    </row>
    <row r="537" spans="6:12" ht="12.75">
      <c r="F537" s="227"/>
      <c r="H537" s="227"/>
      <c r="J537" s="227"/>
      <c r="L537" s="227"/>
    </row>
    <row r="538" spans="6:12" ht="12.75">
      <c r="F538" s="227"/>
      <c r="H538" s="227"/>
      <c r="J538" s="227"/>
      <c r="L538" s="227"/>
    </row>
    <row r="539" spans="6:12" ht="12.75">
      <c r="F539" s="227"/>
      <c r="H539" s="227"/>
      <c r="J539" s="227"/>
      <c r="L539" s="227"/>
    </row>
    <row r="540" spans="6:12" ht="12.75">
      <c r="F540" s="227"/>
      <c r="H540" s="227"/>
      <c r="J540" s="227"/>
      <c r="L540" s="227"/>
    </row>
    <row r="541" spans="6:12" ht="12.75">
      <c r="F541" s="227"/>
      <c r="H541" s="227"/>
      <c r="J541" s="227"/>
      <c r="L541" s="227"/>
    </row>
    <row r="542" spans="6:12" ht="12.75">
      <c r="F542" s="227"/>
      <c r="H542" s="227"/>
      <c r="J542" s="227"/>
      <c r="L542" s="227"/>
    </row>
    <row r="543" spans="6:12" ht="12.75">
      <c r="F543" s="227"/>
      <c r="H543" s="227"/>
      <c r="J543" s="227"/>
      <c r="L543" s="227"/>
    </row>
    <row r="544" spans="6:12" ht="12.75">
      <c r="F544" s="227"/>
      <c r="H544" s="227"/>
      <c r="J544" s="227"/>
      <c r="L544" s="227"/>
    </row>
    <row r="545" spans="6:12" ht="12.75">
      <c r="F545" s="227"/>
      <c r="H545" s="227"/>
      <c r="J545" s="227"/>
      <c r="L545" s="227"/>
    </row>
    <row r="546" spans="6:12" ht="12.75">
      <c r="F546" s="227"/>
      <c r="H546" s="227"/>
      <c r="J546" s="227"/>
      <c r="L546" s="227"/>
    </row>
    <row r="547" spans="6:12" ht="12.75">
      <c r="F547" s="227"/>
      <c r="H547" s="227"/>
      <c r="J547" s="227"/>
      <c r="L547" s="227"/>
    </row>
    <row r="548" spans="6:12" ht="12.75">
      <c r="F548" s="227"/>
      <c r="H548" s="227"/>
      <c r="J548" s="227"/>
      <c r="L548" s="227"/>
    </row>
    <row r="549" spans="6:12" ht="12.75">
      <c r="F549" s="227"/>
      <c r="H549" s="227"/>
      <c r="J549" s="227"/>
      <c r="L549" s="227"/>
    </row>
    <row r="550" spans="6:12" ht="12.75">
      <c r="F550" s="227"/>
      <c r="H550" s="227"/>
      <c r="J550" s="227"/>
      <c r="L550" s="227"/>
    </row>
    <row r="551" spans="6:12" ht="12.75">
      <c r="F551" s="227"/>
      <c r="H551" s="227"/>
      <c r="J551" s="227"/>
      <c r="L551" s="227"/>
    </row>
    <row r="552" spans="6:12" ht="12.75">
      <c r="F552" s="227"/>
      <c r="H552" s="227"/>
      <c r="J552" s="227"/>
      <c r="L552" s="227"/>
    </row>
    <row r="553" spans="6:12" ht="12.75">
      <c r="F553" s="227"/>
      <c r="H553" s="227"/>
      <c r="J553" s="227"/>
      <c r="L553" s="227"/>
    </row>
    <row r="554" spans="6:12" ht="12.75">
      <c r="F554" s="227"/>
      <c r="H554" s="227"/>
      <c r="J554" s="227"/>
      <c r="L554" s="227"/>
    </row>
    <row r="555" spans="6:12" ht="12.75">
      <c r="F555" s="227"/>
      <c r="H555" s="227"/>
      <c r="J555" s="227"/>
      <c r="L555" s="227"/>
    </row>
    <row r="556" spans="6:12" ht="12.75">
      <c r="F556" s="227"/>
      <c r="H556" s="227"/>
      <c r="J556" s="227"/>
      <c r="L556" s="227"/>
    </row>
    <row r="557" spans="6:12" ht="12.75">
      <c r="F557" s="227"/>
      <c r="H557" s="227"/>
      <c r="J557" s="227"/>
      <c r="L557" s="227"/>
    </row>
    <row r="558" spans="6:12" ht="12.75">
      <c r="F558" s="227"/>
      <c r="H558" s="227"/>
      <c r="J558" s="227"/>
      <c r="L558" s="227"/>
    </row>
    <row r="559" spans="6:12" ht="12.75">
      <c r="F559" s="227"/>
      <c r="H559" s="227"/>
      <c r="J559" s="227"/>
      <c r="L559" s="227"/>
    </row>
    <row r="560" spans="6:12" ht="12.75">
      <c r="F560" s="227"/>
      <c r="H560" s="227"/>
      <c r="J560" s="227"/>
      <c r="L560" s="227"/>
    </row>
    <row r="561" spans="6:12" ht="12.75">
      <c r="F561" s="227"/>
      <c r="H561" s="227"/>
      <c r="J561" s="227"/>
      <c r="L561" s="227"/>
    </row>
    <row r="562" spans="6:12" ht="12.75">
      <c r="F562" s="227"/>
      <c r="H562" s="227"/>
      <c r="J562" s="227"/>
      <c r="L562" s="227"/>
    </row>
    <row r="563" spans="6:12" ht="12.75">
      <c r="F563" s="227"/>
      <c r="H563" s="227"/>
      <c r="J563" s="227"/>
      <c r="L563" s="227"/>
    </row>
    <row r="564" spans="6:12" ht="12.75">
      <c r="F564" s="227"/>
      <c r="H564" s="227"/>
      <c r="J564" s="227"/>
      <c r="L564" s="227"/>
    </row>
    <row r="565" spans="6:12" ht="12.75">
      <c r="F565" s="227"/>
      <c r="H565" s="227"/>
      <c r="J565" s="227"/>
      <c r="L565" s="227"/>
    </row>
    <row r="566" spans="6:12" ht="12.75">
      <c r="F566" s="227"/>
      <c r="H566" s="227"/>
      <c r="J566" s="227"/>
      <c r="L566" s="227"/>
    </row>
    <row r="567" spans="6:12" ht="12.75">
      <c r="F567" s="227"/>
      <c r="H567" s="227"/>
      <c r="J567" s="227"/>
      <c r="L567" s="227"/>
    </row>
    <row r="568" spans="6:12" ht="12.75">
      <c r="F568" s="227"/>
      <c r="H568" s="227"/>
      <c r="J568" s="227"/>
      <c r="L568" s="227"/>
    </row>
    <row r="569" spans="6:12" ht="12.75">
      <c r="F569" s="227"/>
      <c r="H569" s="227"/>
      <c r="J569" s="227"/>
      <c r="L569" s="227"/>
    </row>
    <row r="570" spans="6:12" ht="12.75">
      <c r="F570" s="227"/>
      <c r="H570" s="227"/>
      <c r="J570" s="227"/>
      <c r="L570" s="227"/>
    </row>
    <row r="571" spans="6:12" ht="12.75">
      <c r="F571" s="227"/>
      <c r="H571" s="227"/>
      <c r="J571" s="227"/>
      <c r="L571" s="227"/>
    </row>
    <row r="572" spans="6:12" ht="12.75">
      <c r="F572" s="227"/>
      <c r="H572" s="227"/>
      <c r="J572" s="227"/>
      <c r="L572" s="227"/>
    </row>
    <row r="573" spans="6:12" ht="12.75">
      <c r="F573" s="227"/>
      <c r="H573" s="227"/>
      <c r="J573" s="227"/>
      <c r="L573" s="227"/>
    </row>
    <row r="574" spans="6:12" ht="12.75">
      <c r="F574" s="227"/>
      <c r="H574" s="227"/>
      <c r="J574" s="227"/>
      <c r="L574" s="227"/>
    </row>
    <row r="575" spans="6:12" ht="12.75">
      <c r="F575" s="227"/>
      <c r="H575" s="227"/>
      <c r="J575" s="227"/>
      <c r="L575" s="227"/>
    </row>
    <row r="576" spans="6:12" ht="12.75">
      <c r="F576" s="227"/>
      <c r="H576" s="227"/>
      <c r="J576" s="227"/>
      <c r="L576" s="227"/>
    </row>
    <row r="577" spans="6:12" ht="12.75">
      <c r="F577" s="227"/>
      <c r="H577" s="227"/>
      <c r="J577" s="227"/>
      <c r="L577" s="227"/>
    </row>
    <row r="578" spans="6:12" ht="12.75">
      <c r="F578" s="227"/>
      <c r="H578" s="227"/>
      <c r="J578" s="227"/>
      <c r="L578" s="227"/>
    </row>
    <row r="579" spans="6:12" ht="12.75">
      <c r="F579" s="227"/>
      <c r="H579" s="227"/>
      <c r="J579" s="227"/>
      <c r="L579" s="227"/>
    </row>
    <row r="580" spans="6:12" ht="12.75">
      <c r="F580" s="227"/>
      <c r="H580" s="227"/>
      <c r="J580" s="227"/>
      <c r="L580" s="227"/>
    </row>
    <row r="581" spans="6:12" ht="12.75">
      <c r="F581" s="227"/>
      <c r="H581" s="227"/>
      <c r="J581" s="227"/>
      <c r="L581" s="227"/>
    </row>
    <row r="582" spans="6:12" ht="12.75">
      <c r="F582" s="227"/>
      <c r="H582" s="227"/>
      <c r="J582" s="227"/>
      <c r="L582" s="227"/>
    </row>
    <row r="583" spans="6:12" ht="12.75">
      <c r="F583" s="227"/>
      <c r="H583" s="227"/>
      <c r="J583" s="227"/>
      <c r="L583" s="227"/>
    </row>
    <row r="584" spans="6:12" ht="12.75">
      <c r="F584" s="227"/>
      <c r="H584" s="227"/>
      <c r="J584" s="227"/>
      <c r="L584" s="227"/>
    </row>
    <row r="585" spans="6:12" ht="12.75">
      <c r="F585" s="227"/>
      <c r="H585" s="227"/>
      <c r="J585" s="227"/>
      <c r="L585" s="227"/>
    </row>
    <row r="586" spans="6:12" ht="12.75">
      <c r="F586" s="227"/>
      <c r="H586" s="227"/>
      <c r="J586" s="227"/>
      <c r="L586" s="227"/>
    </row>
    <row r="587" spans="6:12" ht="12.75">
      <c r="F587" s="227"/>
      <c r="H587" s="227"/>
      <c r="J587" s="227"/>
      <c r="L587" s="227"/>
    </row>
    <row r="588" spans="6:12" ht="12.75">
      <c r="F588" s="227"/>
      <c r="H588" s="227"/>
      <c r="J588" s="227"/>
      <c r="L588" s="227"/>
    </row>
    <row r="589" spans="6:12" ht="12.75">
      <c r="F589" s="227"/>
      <c r="H589" s="227"/>
      <c r="J589" s="227"/>
      <c r="L589" s="227"/>
    </row>
    <row r="590" spans="6:12" ht="12.75">
      <c r="F590" s="227"/>
      <c r="H590" s="227"/>
      <c r="J590" s="227"/>
      <c r="L590" s="227"/>
    </row>
    <row r="591" spans="6:12" ht="12.75">
      <c r="F591" s="227"/>
      <c r="H591" s="227"/>
      <c r="J591" s="227"/>
      <c r="L591" s="227"/>
    </row>
    <row r="592" spans="6:12" ht="12.75">
      <c r="F592" s="227"/>
      <c r="H592" s="227"/>
      <c r="J592" s="227"/>
      <c r="L592" s="227"/>
    </row>
    <row r="593" spans="6:12" ht="12.75">
      <c r="F593" s="227"/>
      <c r="H593" s="227"/>
      <c r="J593" s="227"/>
      <c r="L593" s="227"/>
    </row>
    <row r="594" spans="6:12" ht="12.75">
      <c r="F594" s="227"/>
      <c r="H594" s="227"/>
      <c r="J594" s="227"/>
      <c r="L594" s="227"/>
    </row>
    <row r="595" spans="6:12" ht="12.75">
      <c r="F595" s="227"/>
      <c r="H595" s="227"/>
      <c r="J595" s="227"/>
      <c r="L595" s="227"/>
    </row>
    <row r="596" spans="6:12" ht="12.75">
      <c r="F596" s="227"/>
      <c r="H596" s="227"/>
      <c r="J596" s="227"/>
      <c r="L596" s="227"/>
    </row>
    <row r="597" spans="6:12" ht="12.75">
      <c r="F597" s="227"/>
      <c r="H597" s="227"/>
      <c r="J597" s="227"/>
      <c r="L597" s="227"/>
    </row>
    <row r="598" spans="6:12" ht="12.75">
      <c r="F598" s="227"/>
      <c r="H598" s="227"/>
      <c r="J598" s="227"/>
      <c r="L598" s="227"/>
    </row>
    <row r="599" spans="6:12" ht="12.75">
      <c r="F599" s="227"/>
      <c r="H599" s="227"/>
      <c r="J599" s="227"/>
      <c r="L599" s="227"/>
    </row>
    <row r="600" spans="6:12" ht="12.75">
      <c r="F600" s="227"/>
      <c r="H600" s="227"/>
      <c r="J600" s="227"/>
      <c r="L600" s="227"/>
    </row>
    <row r="601" spans="6:12" ht="12.75">
      <c r="F601" s="227"/>
      <c r="H601" s="227"/>
      <c r="J601" s="227"/>
      <c r="L601" s="227"/>
    </row>
    <row r="602" spans="6:12" ht="12.75">
      <c r="F602" s="227"/>
      <c r="H602" s="227"/>
      <c r="J602" s="227"/>
      <c r="L602" s="227"/>
    </row>
    <row r="603" spans="6:12" ht="12.75">
      <c r="F603" s="227"/>
      <c r="H603" s="227"/>
      <c r="J603" s="227"/>
      <c r="L603" s="227"/>
    </row>
    <row r="604" spans="6:12" ht="12.75">
      <c r="F604" s="227"/>
      <c r="H604" s="227"/>
      <c r="J604" s="227"/>
      <c r="L604" s="227"/>
    </row>
    <row r="605" spans="6:12" ht="12.75">
      <c r="F605" s="227"/>
      <c r="H605" s="227"/>
      <c r="J605" s="227"/>
      <c r="L605" s="227"/>
    </row>
    <row r="606" spans="6:12" ht="12.75">
      <c r="F606" s="227"/>
      <c r="H606" s="227"/>
      <c r="J606" s="227"/>
      <c r="L606" s="227"/>
    </row>
    <row r="607" spans="6:12" ht="12.75">
      <c r="F607" s="227"/>
      <c r="H607" s="227"/>
      <c r="J607" s="227"/>
      <c r="L607" s="227"/>
    </row>
    <row r="608" spans="6:12" ht="12.75">
      <c r="F608" s="227"/>
      <c r="H608" s="227"/>
      <c r="J608" s="227"/>
      <c r="L608" s="227"/>
    </row>
    <row r="609" spans="6:12" ht="12.75">
      <c r="F609" s="227"/>
      <c r="H609" s="227"/>
      <c r="J609" s="227"/>
      <c r="L609" s="227"/>
    </row>
    <row r="610" spans="6:12" ht="12.75">
      <c r="F610" s="227"/>
      <c r="H610" s="227"/>
      <c r="J610" s="227"/>
      <c r="L610" s="227"/>
    </row>
    <row r="611" spans="6:12" ht="12.75">
      <c r="F611" s="227"/>
      <c r="H611" s="227"/>
      <c r="J611" s="227"/>
      <c r="L611" s="227"/>
    </row>
    <row r="612" spans="6:12" ht="12.75">
      <c r="F612" s="227"/>
      <c r="H612" s="227"/>
      <c r="J612" s="227"/>
      <c r="L612" s="227"/>
    </row>
    <row r="613" spans="6:12" ht="12.75">
      <c r="F613" s="227"/>
      <c r="H613" s="227"/>
      <c r="J613" s="227"/>
      <c r="L613" s="227"/>
    </row>
    <row r="614" spans="6:12" ht="12.75">
      <c r="F614" s="227"/>
      <c r="H614" s="227"/>
      <c r="J614" s="227"/>
      <c r="L614" s="227"/>
    </row>
    <row r="615" spans="6:12" ht="12.75">
      <c r="F615" s="227"/>
      <c r="H615" s="227"/>
      <c r="J615" s="227"/>
      <c r="L615" s="227"/>
    </row>
    <row r="616" spans="6:12" ht="12.75">
      <c r="F616" s="227"/>
      <c r="H616" s="227"/>
      <c r="J616" s="227"/>
      <c r="L616" s="227"/>
    </row>
    <row r="617" spans="6:12" ht="12.75">
      <c r="F617" s="227"/>
      <c r="H617" s="227"/>
      <c r="J617" s="227"/>
      <c r="L617" s="227"/>
    </row>
    <row r="618" spans="6:12" ht="12.75">
      <c r="F618" s="227"/>
      <c r="H618" s="227"/>
      <c r="J618" s="227"/>
      <c r="L618" s="227"/>
    </row>
    <row r="619" spans="6:12" ht="12.75">
      <c r="F619" s="227"/>
      <c r="H619" s="227"/>
      <c r="J619" s="227"/>
      <c r="L619" s="227"/>
    </row>
    <row r="620" spans="6:12" ht="12.75">
      <c r="F620" s="227"/>
      <c r="H620" s="227"/>
      <c r="J620" s="227"/>
      <c r="L620" s="227"/>
    </row>
    <row r="621" spans="6:12" ht="12.75">
      <c r="F621" s="227"/>
      <c r="H621" s="227"/>
      <c r="J621" s="227"/>
      <c r="L621" s="227"/>
    </row>
    <row r="622" spans="6:12" ht="12.75">
      <c r="F622" s="227"/>
      <c r="H622" s="227"/>
      <c r="J622" s="227"/>
      <c r="L622" s="227"/>
    </row>
    <row r="623" spans="6:12" ht="12.75">
      <c r="F623" s="227"/>
      <c r="H623" s="227"/>
      <c r="J623" s="227"/>
      <c r="L623" s="227"/>
    </row>
    <row r="624" spans="6:12" ht="12.75">
      <c r="F624" s="227"/>
      <c r="H624" s="227"/>
      <c r="J624" s="227"/>
      <c r="L624" s="227"/>
    </row>
    <row r="625" spans="6:12" ht="12.75">
      <c r="F625" s="227"/>
      <c r="H625" s="227"/>
      <c r="J625" s="227"/>
      <c r="L625" s="227"/>
    </row>
    <row r="626" spans="6:12" ht="12.75">
      <c r="F626" s="227"/>
      <c r="H626" s="227"/>
      <c r="J626" s="227"/>
      <c r="L626" s="227"/>
    </row>
    <row r="627" spans="6:12" ht="12.75">
      <c r="F627" s="227"/>
      <c r="H627" s="227"/>
      <c r="J627" s="227"/>
      <c r="L627" s="227"/>
    </row>
    <row r="628" spans="6:12" ht="12.75">
      <c r="F628" s="227"/>
      <c r="H628" s="227"/>
      <c r="J628" s="227"/>
      <c r="L628" s="227"/>
    </row>
    <row r="629" spans="6:12" ht="12.75">
      <c r="F629" s="227"/>
      <c r="H629" s="227"/>
      <c r="J629" s="227"/>
      <c r="L629" s="227"/>
    </row>
    <row r="630" spans="6:12" ht="12.75">
      <c r="F630" s="227"/>
      <c r="H630" s="227"/>
      <c r="J630" s="227"/>
      <c r="L630" s="227"/>
    </row>
    <row r="631" spans="6:12" ht="12.75">
      <c r="F631" s="227"/>
      <c r="H631" s="227"/>
      <c r="J631" s="227"/>
      <c r="L631" s="227"/>
    </row>
    <row r="632" spans="6:12" ht="12.75">
      <c r="F632" s="227"/>
      <c r="H632" s="227"/>
      <c r="J632" s="227"/>
      <c r="L632" s="227"/>
    </row>
    <row r="633" spans="6:12" ht="12.75">
      <c r="F633" s="227"/>
      <c r="H633" s="227"/>
      <c r="J633" s="227"/>
      <c r="L633" s="227"/>
    </row>
    <row r="634" spans="6:12" ht="12.75">
      <c r="F634" s="227"/>
      <c r="H634" s="227"/>
      <c r="J634" s="227"/>
      <c r="L634" s="227"/>
    </row>
    <row r="635" spans="6:12" ht="12.75">
      <c r="F635" s="227"/>
      <c r="H635" s="227"/>
      <c r="J635" s="227"/>
      <c r="L635" s="227"/>
    </row>
    <row r="636" spans="6:12" ht="12.75">
      <c r="F636" s="227"/>
      <c r="H636" s="227"/>
      <c r="J636" s="227"/>
      <c r="L636" s="227"/>
    </row>
    <row r="637" spans="6:12" ht="12.75">
      <c r="F637" s="227"/>
      <c r="H637" s="227"/>
      <c r="J637" s="227"/>
      <c r="L637" s="227"/>
    </row>
    <row r="638" spans="6:12" ht="12.75">
      <c r="F638" s="227"/>
      <c r="H638" s="227"/>
      <c r="J638" s="227"/>
      <c r="L638" s="227"/>
    </row>
    <row r="639" spans="6:12" ht="12.75">
      <c r="F639" s="227"/>
      <c r="H639" s="227"/>
      <c r="J639" s="227"/>
      <c r="L639" s="227"/>
    </row>
    <row r="640" spans="6:12" ht="12.75">
      <c r="F640" s="227"/>
      <c r="H640" s="227"/>
      <c r="J640" s="227"/>
      <c r="L640" s="227"/>
    </row>
    <row r="641" spans="6:12" ht="12.75">
      <c r="F641" s="227"/>
      <c r="H641" s="227"/>
      <c r="J641" s="227"/>
      <c r="L641" s="227"/>
    </row>
    <row r="642" spans="6:12" ht="12.75">
      <c r="F642" s="227"/>
      <c r="H642" s="227"/>
      <c r="J642" s="227"/>
      <c r="L642" s="227"/>
    </row>
    <row r="643" spans="6:12" ht="12.75">
      <c r="F643" s="227"/>
      <c r="H643" s="227"/>
      <c r="J643" s="227"/>
      <c r="L643" s="227"/>
    </row>
    <row r="644" spans="6:12" ht="12.75">
      <c r="F644" s="227"/>
      <c r="H644" s="227"/>
      <c r="J644" s="227"/>
      <c r="L644" s="227"/>
    </row>
    <row r="645" spans="6:12" ht="12.75">
      <c r="F645" s="227"/>
      <c r="H645" s="227"/>
      <c r="J645" s="227"/>
      <c r="L645" s="227"/>
    </row>
    <row r="646" spans="6:12" ht="12.75">
      <c r="F646" s="227"/>
      <c r="H646" s="227"/>
      <c r="J646" s="227"/>
      <c r="L646" s="227"/>
    </row>
    <row r="647" spans="6:12" ht="12.75">
      <c r="F647" s="227"/>
      <c r="H647" s="227"/>
      <c r="J647" s="227"/>
      <c r="L647" s="227"/>
    </row>
    <row r="648" spans="6:12" ht="12.75">
      <c r="F648" s="227"/>
      <c r="H648" s="227"/>
      <c r="J648" s="227"/>
      <c r="L648" s="227"/>
    </row>
    <row r="649" spans="6:12" ht="12.75">
      <c r="F649" s="227"/>
      <c r="H649" s="227"/>
      <c r="J649" s="227"/>
      <c r="L649" s="227"/>
    </row>
    <row r="650" spans="6:12" ht="12.75">
      <c r="F650" s="227"/>
      <c r="H650" s="227"/>
      <c r="J650" s="227"/>
      <c r="L650" s="227"/>
    </row>
    <row r="651" spans="6:12" ht="12.75">
      <c r="F651" s="227"/>
      <c r="H651" s="227"/>
      <c r="J651" s="227"/>
      <c r="L651" s="227"/>
    </row>
    <row r="652" spans="6:12" ht="12.75">
      <c r="F652" s="227"/>
      <c r="H652" s="227"/>
      <c r="J652" s="227"/>
      <c r="L652" s="227"/>
    </row>
    <row r="653" spans="6:12" ht="12.75">
      <c r="F653" s="227"/>
      <c r="H653" s="227"/>
      <c r="J653" s="227"/>
      <c r="L653" s="227"/>
    </row>
    <row r="654" spans="6:12" ht="12.75">
      <c r="F654" s="227"/>
      <c r="H654" s="227"/>
      <c r="J654" s="227"/>
      <c r="L654" s="227"/>
    </row>
    <row r="655" spans="6:12" ht="12.75">
      <c r="F655" s="227"/>
      <c r="H655" s="227"/>
      <c r="J655" s="227"/>
      <c r="L655" s="227"/>
    </row>
    <row r="656" spans="6:12" ht="12.75">
      <c r="F656" s="227"/>
      <c r="H656" s="227"/>
      <c r="J656" s="227"/>
      <c r="L656" s="227"/>
    </row>
    <row r="657" spans="6:12" ht="12.75">
      <c r="F657" s="227"/>
      <c r="H657" s="227"/>
      <c r="J657" s="227"/>
      <c r="L657" s="227"/>
    </row>
    <row r="658" spans="6:12" ht="12.75">
      <c r="F658" s="227"/>
      <c r="H658" s="227"/>
      <c r="J658" s="227"/>
      <c r="L658" s="227"/>
    </row>
    <row r="659" spans="6:12" ht="12.75">
      <c r="F659" s="227"/>
      <c r="H659" s="227"/>
      <c r="J659" s="227"/>
      <c r="L659" s="227"/>
    </row>
    <row r="660" spans="6:12" ht="12.75">
      <c r="F660" s="227"/>
      <c r="H660" s="227"/>
      <c r="J660" s="227"/>
      <c r="L660" s="227"/>
    </row>
    <row r="661" spans="6:12" ht="12.75">
      <c r="F661" s="227"/>
      <c r="H661" s="227"/>
      <c r="J661" s="227"/>
      <c r="L661" s="227"/>
    </row>
    <row r="662" spans="6:12" ht="12.75">
      <c r="F662" s="227"/>
      <c r="H662" s="227"/>
      <c r="J662" s="227"/>
      <c r="L662" s="227"/>
    </row>
    <row r="663" spans="6:12" ht="12.75">
      <c r="F663" s="227"/>
      <c r="H663" s="227"/>
      <c r="J663" s="227"/>
      <c r="L663" s="227"/>
    </row>
    <row r="664" spans="6:12" ht="12.75">
      <c r="F664" s="227"/>
      <c r="H664" s="227"/>
      <c r="J664" s="227"/>
      <c r="L664" s="227"/>
    </row>
    <row r="665" spans="6:12" ht="12.75">
      <c r="F665" s="227"/>
      <c r="H665" s="227"/>
      <c r="J665" s="227"/>
      <c r="L665" s="227"/>
    </row>
    <row r="666" spans="6:12" ht="12.75">
      <c r="F666" s="227"/>
      <c r="H666" s="227"/>
      <c r="J666" s="227"/>
      <c r="L666" s="227"/>
    </row>
    <row r="667" spans="6:12" ht="12.75">
      <c r="F667" s="227"/>
      <c r="H667" s="227"/>
      <c r="J667" s="227"/>
      <c r="L667" s="227"/>
    </row>
    <row r="668" spans="6:12" ht="12.75">
      <c r="F668" s="227"/>
      <c r="H668" s="227"/>
      <c r="J668" s="227"/>
      <c r="L668" s="227"/>
    </row>
    <row r="669" spans="6:12" ht="12.75">
      <c r="F669" s="227"/>
      <c r="H669" s="227"/>
      <c r="J669" s="227"/>
      <c r="L669" s="227"/>
    </row>
    <row r="670" spans="6:12" ht="12.75">
      <c r="F670" s="227"/>
      <c r="H670" s="227"/>
      <c r="J670" s="227"/>
      <c r="L670" s="227"/>
    </row>
    <row r="671" spans="6:12" ht="12.75">
      <c r="F671" s="227"/>
      <c r="H671" s="227"/>
      <c r="J671" s="227"/>
      <c r="L671" s="227"/>
    </row>
    <row r="672" spans="6:12" ht="12.75">
      <c r="F672" s="227"/>
      <c r="H672" s="227"/>
      <c r="J672" s="227"/>
      <c r="L672" s="227"/>
    </row>
    <row r="673" spans="6:12" ht="12.75">
      <c r="F673" s="227"/>
      <c r="H673" s="227"/>
      <c r="J673" s="227"/>
      <c r="L673" s="227"/>
    </row>
    <row r="674" spans="6:12" ht="12.75">
      <c r="F674" s="227"/>
      <c r="H674" s="227"/>
      <c r="J674" s="227"/>
      <c r="L674" s="227"/>
    </row>
    <row r="675" spans="6:12" ht="12.75">
      <c r="F675" s="227"/>
      <c r="H675" s="227"/>
      <c r="J675" s="227"/>
      <c r="L675" s="227"/>
    </row>
    <row r="676" spans="6:12" ht="12.75">
      <c r="F676" s="227"/>
      <c r="H676" s="227"/>
      <c r="J676" s="227"/>
      <c r="L676" s="227"/>
    </row>
    <row r="677" spans="6:12" ht="12.75">
      <c r="F677" s="227"/>
      <c r="H677" s="227"/>
      <c r="J677" s="227"/>
      <c r="L677" s="227"/>
    </row>
    <row r="678" spans="6:12" ht="12.75">
      <c r="F678" s="227"/>
      <c r="H678" s="227"/>
      <c r="J678" s="227"/>
      <c r="L678" s="227"/>
    </row>
  </sheetData>
  <printOptions horizontalCentered="1"/>
  <pageMargins left="0.984251968503937" right="0.5905511811023623" top="1.5748031496062993" bottom="0.5511811023622047" header="0" footer="0"/>
  <pageSetup fitToHeight="1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7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0.7109375" style="476" customWidth="1"/>
    <col min="2" max="2" width="0.85546875" style="476" customWidth="1"/>
    <col min="3" max="3" width="6.28125" style="476" customWidth="1"/>
    <col min="4" max="4" width="0.85546875" style="476" customWidth="1"/>
    <col min="5" max="5" width="6.28125" style="476" customWidth="1"/>
    <col min="6" max="6" width="0.85546875" style="476" customWidth="1"/>
    <col min="7" max="7" width="6.421875" style="476" customWidth="1"/>
    <col min="8" max="8" width="0.85546875" style="476" customWidth="1"/>
    <col min="9" max="9" width="6.28125" style="476" customWidth="1"/>
    <col min="10" max="10" width="0.85546875" style="476" customWidth="1"/>
    <col min="11" max="11" width="6.28125" style="476" customWidth="1"/>
    <col min="12" max="12" width="0.85546875" style="476" customWidth="1"/>
    <col min="13" max="13" width="6.421875" style="476" customWidth="1"/>
    <col min="14" max="14" width="0.85546875" style="476" customWidth="1"/>
    <col min="15" max="15" width="6.28125" style="481" customWidth="1"/>
    <col min="16" max="16" width="0.85546875" style="481" customWidth="1"/>
    <col min="17" max="17" width="6.28125" style="481" customWidth="1"/>
    <col min="18" max="18" width="0.85546875" style="481" customWidth="1"/>
    <col min="19" max="19" width="6.421875" style="481" customWidth="1"/>
    <col min="20" max="20" width="0.85546875" style="481" customWidth="1"/>
    <col min="21" max="23" width="11.421875" style="481" customWidth="1"/>
    <col min="24" max="16384" width="11.421875" style="476" customWidth="1"/>
  </cols>
  <sheetData>
    <row r="1" spans="1:22" s="469" customFormat="1" ht="18" customHeight="1">
      <c r="A1" s="19" t="s">
        <v>240</v>
      </c>
      <c r="B1" s="307"/>
      <c r="C1" s="490"/>
      <c r="D1" s="307"/>
      <c r="E1" s="490"/>
      <c r="F1" s="307"/>
      <c r="G1" s="490"/>
      <c r="H1" s="307"/>
      <c r="I1" s="490"/>
      <c r="J1" s="307"/>
      <c r="K1" s="490"/>
      <c r="L1" s="307"/>
      <c r="M1" s="490"/>
      <c r="N1" s="307"/>
      <c r="O1" s="490"/>
      <c r="P1" s="307"/>
      <c r="Q1" s="490"/>
      <c r="R1" s="307"/>
      <c r="S1" s="490"/>
      <c r="T1" s="306"/>
      <c r="U1" s="330"/>
      <c r="V1" s="330"/>
    </row>
    <row r="2" spans="1:20" s="498" customFormat="1" ht="17.25" customHeight="1">
      <c r="A2" s="19" t="s">
        <v>196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97"/>
    </row>
    <row r="3" spans="1:23" s="346" customFormat="1" ht="15.75" customHeight="1" thickBot="1">
      <c r="A3" s="289" t="s">
        <v>241</v>
      </c>
      <c r="O3" s="483"/>
      <c r="P3" s="483"/>
      <c r="Q3" s="483"/>
      <c r="R3" s="483"/>
      <c r="S3" s="483"/>
      <c r="T3" s="499"/>
      <c r="U3" s="483"/>
      <c r="V3" s="483"/>
      <c r="W3" s="483"/>
    </row>
    <row r="4" spans="1:20" s="295" customFormat="1" ht="10.5" customHeight="1">
      <c r="A4" s="291" t="s">
        <v>24</v>
      </c>
      <c r="B4" s="291"/>
      <c r="C4" s="312" t="s">
        <v>187</v>
      </c>
      <c r="D4" s="312"/>
      <c r="E4" s="312"/>
      <c r="F4" s="312"/>
      <c r="G4" s="312"/>
      <c r="H4" s="291"/>
      <c r="I4" s="312" t="s">
        <v>188</v>
      </c>
      <c r="J4" s="312"/>
      <c r="K4" s="312"/>
      <c r="L4" s="312"/>
      <c r="M4" s="312"/>
      <c r="N4" s="291"/>
      <c r="O4" s="494" t="s">
        <v>197</v>
      </c>
      <c r="P4" s="494"/>
      <c r="Q4" s="494"/>
      <c r="R4" s="494"/>
      <c r="S4" s="494"/>
      <c r="T4" s="500"/>
    </row>
    <row r="5" spans="3:19" s="295" customFormat="1" ht="10.5" customHeight="1">
      <c r="C5" s="298" t="s">
        <v>23</v>
      </c>
      <c r="D5" s="298"/>
      <c r="E5" s="298" t="s">
        <v>122</v>
      </c>
      <c r="F5" s="298"/>
      <c r="G5" s="298" t="s">
        <v>146</v>
      </c>
      <c r="H5" s="298"/>
      <c r="I5" s="298" t="s">
        <v>23</v>
      </c>
      <c r="J5" s="298"/>
      <c r="K5" s="298" t="s">
        <v>122</v>
      </c>
      <c r="L5" s="298"/>
      <c r="M5" s="298" t="s">
        <v>146</v>
      </c>
      <c r="N5" s="298"/>
      <c r="O5" s="474" t="s">
        <v>23</v>
      </c>
      <c r="P5" s="474"/>
      <c r="Q5" s="474" t="s">
        <v>122</v>
      </c>
      <c r="R5" s="474"/>
      <c r="S5" s="474" t="s">
        <v>146</v>
      </c>
    </row>
    <row r="6" spans="1:23" s="227" customFormat="1" ht="10.5" customHeight="1">
      <c r="A6" s="295"/>
      <c r="B6" s="295"/>
      <c r="C6" s="487"/>
      <c r="D6" s="487"/>
      <c r="E6" s="336"/>
      <c r="F6" s="336"/>
      <c r="G6" s="299" t="s">
        <v>148</v>
      </c>
      <c r="H6" s="299"/>
      <c r="I6" s="299"/>
      <c r="J6" s="299"/>
      <c r="K6" s="299"/>
      <c r="L6" s="299"/>
      <c r="M6" s="299" t="s">
        <v>148</v>
      </c>
      <c r="N6" s="299"/>
      <c r="O6" s="475"/>
      <c r="P6" s="475"/>
      <c r="Q6" s="475"/>
      <c r="R6" s="475"/>
      <c r="S6" s="475" t="s">
        <v>148</v>
      </c>
      <c r="T6" s="501"/>
      <c r="U6" s="229"/>
      <c r="V6" s="229"/>
      <c r="W6" s="229"/>
    </row>
    <row r="7" spans="1:19" ht="11.25" customHeight="1">
      <c r="A7" s="241" t="s">
        <v>19</v>
      </c>
      <c r="C7" s="226">
        <v>80242</v>
      </c>
      <c r="D7" s="227"/>
      <c r="E7" s="226">
        <v>63552</v>
      </c>
      <c r="F7" s="227"/>
      <c r="G7" s="226">
        <v>16690</v>
      </c>
      <c r="H7" s="227"/>
      <c r="I7" s="226">
        <v>66405</v>
      </c>
      <c r="J7" s="227"/>
      <c r="K7" s="226">
        <v>55721</v>
      </c>
      <c r="L7" s="227"/>
      <c r="M7" s="226">
        <v>10684</v>
      </c>
      <c r="N7" s="227"/>
      <c r="O7" s="228">
        <v>82.75591336207971</v>
      </c>
      <c r="P7" s="229"/>
      <c r="Q7" s="228">
        <v>87.67780715005036</v>
      </c>
      <c r="R7" s="229"/>
      <c r="S7" s="228">
        <v>64.01437986818455</v>
      </c>
    </row>
    <row r="8" spans="1:19" ht="10.5" customHeight="1">
      <c r="A8" s="248" t="s">
        <v>27</v>
      </c>
      <c r="B8" s="477"/>
      <c r="C8" s="243">
        <v>1809</v>
      </c>
      <c r="D8" s="243"/>
      <c r="E8" s="243">
        <v>1368</v>
      </c>
      <c r="F8" s="243"/>
      <c r="G8" s="243">
        <v>441</v>
      </c>
      <c r="H8" s="243"/>
      <c r="I8" s="243">
        <v>1333</v>
      </c>
      <c r="J8" s="243"/>
      <c r="K8" s="243">
        <v>1077</v>
      </c>
      <c r="L8" s="243"/>
      <c r="M8" s="243">
        <v>256</v>
      </c>
      <c r="N8" s="243"/>
      <c r="O8" s="303">
        <v>73.68711995577667</v>
      </c>
      <c r="P8" s="303"/>
      <c r="Q8" s="303">
        <v>78.72807017543859</v>
      </c>
      <c r="R8" s="303"/>
      <c r="S8" s="303">
        <v>58.049886621315196</v>
      </c>
    </row>
    <row r="9" spans="1:19" ht="10.5" customHeight="1">
      <c r="A9" s="248" t="s">
        <v>151</v>
      </c>
      <c r="B9" s="477"/>
      <c r="C9" s="243">
        <v>662</v>
      </c>
      <c r="D9" s="243"/>
      <c r="E9" s="243">
        <v>534</v>
      </c>
      <c r="F9" s="243"/>
      <c r="G9" s="243">
        <v>128</v>
      </c>
      <c r="H9" s="243"/>
      <c r="I9" s="243">
        <v>612</v>
      </c>
      <c r="J9" s="243"/>
      <c r="K9" s="243">
        <v>504</v>
      </c>
      <c r="L9" s="243"/>
      <c r="M9" s="243">
        <v>108</v>
      </c>
      <c r="N9" s="243"/>
      <c r="O9" s="303">
        <v>92.44712990936556</v>
      </c>
      <c r="P9" s="303"/>
      <c r="Q9" s="303">
        <v>94.3820224719101</v>
      </c>
      <c r="R9" s="303"/>
      <c r="S9" s="303">
        <v>84.375</v>
      </c>
    </row>
    <row r="10" spans="1:19" ht="10.5" customHeight="1">
      <c r="A10" s="248" t="s">
        <v>28</v>
      </c>
      <c r="B10" s="477"/>
      <c r="C10" s="243">
        <v>651</v>
      </c>
      <c r="D10" s="243"/>
      <c r="E10" s="243">
        <v>463</v>
      </c>
      <c r="F10" s="243"/>
      <c r="G10" s="243">
        <v>188</v>
      </c>
      <c r="H10" s="243"/>
      <c r="I10" s="243">
        <v>335</v>
      </c>
      <c r="J10" s="243"/>
      <c r="K10" s="243">
        <v>299</v>
      </c>
      <c r="L10" s="243"/>
      <c r="M10" s="243">
        <v>36</v>
      </c>
      <c r="N10" s="243"/>
      <c r="O10" s="303">
        <v>51.45929339477726</v>
      </c>
      <c r="P10" s="303"/>
      <c r="Q10" s="303">
        <v>64.57883369330453</v>
      </c>
      <c r="R10" s="303"/>
      <c r="S10" s="303">
        <v>19.148936170212767</v>
      </c>
    </row>
    <row r="11" spans="1:19" ht="10.5" customHeight="1">
      <c r="A11" s="248" t="s">
        <v>29</v>
      </c>
      <c r="B11" s="477"/>
      <c r="C11" s="243">
        <v>3102</v>
      </c>
      <c r="D11" s="243"/>
      <c r="E11" s="243">
        <v>2869</v>
      </c>
      <c r="F11" s="243"/>
      <c r="G11" s="243">
        <v>233</v>
      </c>
      <c r="H11" s="243"/>
      <c r="I11" s="243">
        <v>2649</v>
      </c>
      <c r="J11" s="243"/>
      <c r="K11" s="243">
        <v>2543</v>
      </c>
      <c r="L11" s="243"/>
      <c r="M11" s="243">
        <v>106</v>
      </c>
      <c r="N11" s="243"/>
      <c r="O11" s="303">
        <v>85.39651837524178</v>
      </c>
      <c r="P11" s="303"/>
      <c r="Q11" s="303">
        <v>88.63715580341582</v>
      </c>
      <c r="R11" s="303"/>
      <c r="S11" s="303">
        <v>45.493562231759654</v>
      </c>
    </row>
    <row r="12" spans="1:19" ht="10.5" customHeight="1">
      <c r="A12" s="250" t="s">
        <v>152</v>
      </c>
      <c r="B12" s="477"/>
      <c r="C12" s="251">
        <v>2037</v>
      </c>
      <c r="D12" s="243"/>
      <c r="E12" s="251">
        <v>1562</v>
      </c>
      <c r="F12" s="243"/>
      <c r="G12" s="251">
        <v>475</v>
      </c>
      <c r="H12" s="243"/>
      <c r="I12" s="251">
        <v>1595</v>
      </c>
      <c r="J12" s="243"/>
      <c r="K12" s="251">
        <v>1291</v>
      </c>
      <c r="L12" s="243"/>
      <c r="M12" s="251">
        <v>304</v>
      </c>
      <c r="N12" s="243"/>
      <c r="O12" s="382">
        <v>78.30142366224841</v>
      </c>
      <c r="P12" s="303"/>
      <c r="Q12" s="382">
        <v>82.65044814340588</v>
      </c>
      <c r="R12" s="303"/>
      <c r="S12" s="382">
        <v>64</v>
      </c>
    </row>
    <row r="13" spans="1:19" ht="10.5" customHeight="1">
      <c r="A13" s="248" t="s">
        <v>30</v>
      </c>
      <c r="B13" s="477"/>
      <c r="C13" s="243">
        <v>5189</v>
      </c>
      <c r="D13" s="243"/>
      <c r="E13" s="243">
        <v>4787</v>
      </c>
      <c r="F13" s="243"/>
      <c r="G13" s="243">
        <v>402</v>
      </c>
      <c r="H13" s="243"/>
      <c r="I13" s="243">
        <v>4376</v>
      </c>
      <c r="J13" s="243"/>
      <c r="K13" s="243">
        <v>4181</v>
      </c>
      <c r="L13" s="243"/>
      <c r="M13" s="243">
        <v>195</v>
      </c>
      <c r="N13" s="243"/>
      <c r="O13" s="303">
        <v>84.33224127962998</v>
      </c>
      <c r="P13" s="303"/>
      <c r="Q13" s="303">
        <v>87.34071443492793</v>
      </c>
      <c r="R13" s="303"/>
      <c r="S13" s="303">
        <v>48.507462686567166</v>
      </c>
    </row>
    <row r="14" spans="1:19" ht="10.5" customHeight="1">
      <c r="A14" s="248" t="s">
        <v>153</v>
      </c>
      <c r="B14" s="477"/>
      <c r="C14" s="243">
        <v>790</v>
      </c>
      <c r="D14" s="243"/>
      <c r="E14" s="243">
        <v>587</v>
      </c>
      <c r="F14" s="243"/>
      <c r="G14" s="243">
        <v>203</v>
      </c>
      <c r="H14" s="243"/>
      <c r="I14" s="243">
        <v>681</v>
      </c>
      <c r="J14" s="243"/>
      <c r="K14" s="243">
        <v>535</v>
      </c>
      <c r="L14" s="243"/>
      <c r="M14" s="243">
        <v>146</v>
      </c>
      <c r="N14" s="243"/>
      <c r="O14" s="303">
        <v>86.20253164556962</v>
      </c>
      <c r="P14" s="303"/>
      <c r="Q14" s="303">
        <v>91.14139693356049</v>
      </c>
      <c r="R14" s="303"/>
      <c r="S14" s="303">
        <v>71.92118226600985</v>
      </c>
    </row>
    <row r="15" spans="1:19" ht="10.5" customHeight="1">
      <c r="A15" s="248" t="s">
        <v>31</v>
      </c>
      <c r="B15" s="477"/>
      <c r="C15" s="243">
        <v>1887</v>
      </c>
      <c r="D15" s="243"/>
      <c r="E15" s="243">
        <v>1381</v>
      </c>
      <c r="F15" s="243"/>
      <c r="G15" s="243">
        <v>506</v>
      </c>
      <c r="H15" s="243"/>
      <c r="I15" s="243">
        <v>1576</v>
      </c>
      <c r="J15" s="243"/>
      <c r="K15" s="243">
        <v>1253</v>
      </c>
      <c r="L15" s="243"/>
      <c r="M15" s="243">
        <v>323</v>
      </c>
      <c r="N15" s="243"/>
      <c r="O15" s="303">
        <v>83.51881293057764</v>
      </c>
      <c r="P15" s="303"/>
      <c r="Q15" s="303">
        <v>90.73135409123823</v>
      </c>
      <c r="R15" s="303"/>
      <c r="S15" s="303">
        <v>63.83399209486166</v>
      </c>
    </row>
    <row r="16" spans="1:19" ht="10.5" customHeight="1">
      <c r="A16" s="248" t="s">
        <v>32</v>
      </c>
      <c r="B16" s="477"/>
      <c r="C16" s="243">
        <v>1119</v>
      </c>
      <c r="D16" s="243"/>
      <c r="E16" s="243">
        <v>828</v>
      </c>
      <c r="F16" s="243"/>
      <c r="G16" s="243">
        <v>291</v>
      </c>
      <c r="H16" s="243"/>
      <c r="I16" s="243">
        <v>911</v>
      </c>
      <c r="J16" s="243"/>
      <c r="K16" s="243">
        <v>744</v>
      </c>
      <c r="L16" s="243"/>
      <c r="M16" s="243">
        <v>167</v>
      </c>
      <c r="N16" s="243"/>
      <c r="O16" s="303">
        <v>81.41197497765862</v>
      </c>
      <c r="P16" s="303"/>
      <c r="Q16" s="303">
        <v>89.85507246376811</v>
      </c>
      <c r="R16" s="303"/>
      <c r="S16" s="303">
        <v>57.388316151202744</v>
      </c>
    </row>
    <row r="17" spans="1:19" ht="10.5" customHeight="1">
      <c r="A17" s="250" t="s">
        <v>154</v>
      </c>
      <c r="B17" s="477"/>
      <c r="C17" s="251">
        <v>1882</v>
      </c>
      <c r="D17" s="243"/>
      <c r="E17" s="251">
        <v>1365</v>
      </c>
      <c r="F17" s="243"/>
      <c r="G17" s="251">
        <v>517</v>
      </c>
      <c r="H17" s="243"/>
      <c r="I17" s="251">
        <v>1376</v>
      </c>
      <c r="J17" s="243"/>
      <c r="K17" s="251">
        <v>1091</v>
      </c>
      <c r="L17" s="243"/>
      <c r="M17" s="251">
        <v>285</v>
      </c>
      <c r="N17" s="243"/>
      <c r="O17" s="382">
        <v>73.11370882040382</v>
      </c>
      <c r="P17" s="303"/>
      <c r="Q17" s="382">
        <v>79.92673992673993</v>
      </c>
      <c r="R17" s="303"/>
      <c r="S17" s="382">
        <v>55.12572533849129</v>
      </c>
    </row>
    <row r="18" spans="1:19" ht="10.5" customHeight="1">
      <c r="A18" s="248" t="s">
        <v>155</v>
      </c>
      <c r="B18" s="477"/>
      <c r="C18" s="243">
        <v>3837</v>
      </c>
      <c r="D18" s="243"/>
      <c r="E18" s="243">
        <v>2858</v>
      </c>
      <c r="F18" s="243"/>
      <c r="G18" s="243">
        <v>979</v>
      </c>
      <c r="H18" s="243"/>
      <c r="I18" s="243">
        <v>3356</v>
      </c>
      <c r="J18" s="243"/>
      <c r="K18" s="243">
        <v>2652</v>
      </c>
      <c r="L18" s="243"/>
      <c r="M18" s="243">
        <v>704</v>
      </c>
      <c r="N18" s="243"/>
      <c r="O18" s="303">
        <v>87.4641647120146</v>
      </c>
      <c r="P18" s="303"/>
      <c r="Q18" s="303">
        <v>92.79216235129462</v>
      </c>
      <c r="R18" s="303"/>
      <c r="S18" s="303">
        <v>71.91011235955057</v>
      </c>
    </row>
    <row r="19" spans="1:19" ht="10.5" customHeight="1">
      <c r="A19" s="248" t="s">
        <v>33</v>
      </c>
      <c r="B19" s="477"/>
      <c r="C19" s="243">
        <v>2602</v>
      </c>
      <c r="D19" s="243"/>
      <c r="E19" s="243">
        <v>1992</v>
      </c>
      <c r="F19" s="243"/>
      <c r="G19" s="243">
        <v>610</v>
      </c>
      <c r="H19" s="243"/>
      <c r="I19" s="243">
        <v>1985</v>
      </c>
      <c r="J19" s="243"/>
      <c r="K19" s="243">
        <v>1648</v>
      </c>
      <c r="L19" s="243"/>
      <c r="M19" s="243">
        <v>337</v>
      </c>
      <c r="N19" s="243"/>
      <c r="O19" s="303">
        <v>76.28747117601846</v>
      </c>
      <c r="P19" s="303"/>
      <c r="Q19" s="303">
        <v>82.73092369477911</v>
      </c>
      <c r="R19" s="303"/>
      <c r="S19" s="303">
        <v>55.24590163934426</v>
      </c>
    </row>
    <row r="20" spans="1:19" ht="10.5" customHeight="1">
      <c r="A20" s="248" t="s">
        <v>34</v>
      </c>
      <c r="B20" s="477"/>
      <c r="C20" s="243">
        <v>1184</v>
      </c>
      <c r="D20" s="243"/>
      <c r="E20" s="243">
        <v>916</v>
      </c>
      <c r="F20" s="243"/>
      <c r="G20" s="243">
        <v>268</v>
      </c>
      <c r="H20" s="243"/>
      <c r="I20" s="243">
        <v>651</v>
      </c>
      <c r="J20" s="243"/>
      <c r="K20" s="243">
        <v>573</v>
      </c>
      <c r="L20" s="243"/>
      <c r="M20" s="243">
        <v>78</v>
      </c>
      <c r="N20" s="243"/>
      <c r="O20" s="303">
        <v>54.983108108108105</v>
      </c>
      <c r="P20" s="303"/>
      <c r="Q20" s="303">
        <v>62.55458515283843</v>
      </c>
      <c r="R20" s="303"/>
      <c r="S20" s="303">
        <v>29.1044776119403</v>
      </c>
    </row>
    <row r="21" spans="1:19" ht="10.5" customHeight="1">
      <c r="A21" s="248" t="s">
        <v>35</v>
      </c>
      <c r="B21" s="477"/>
      <c r="C21" s="243">
        <v>2188</v>
      </c>
      <c r="D21" s="243"/>
      <c r="E21" s="243">
        <v>1570</v>
      </c>
      <c r="F21" s="243"/>
      <c r="G21" s="243">
        <v>618</v>
      </c>
      <c r="H21" s="243"/>
      <c r="I21" s="243">
        <v>1828</v>
      </c>
      <c r="J21" s="243"/>
      <c r="K21" s="243">
        <v>1385</v>
      </c>
      <c r="L21" s="243"/>
      <c r="M21" s="243">
        <v>443</v>
      </c>
      <c r="N21" s="243"/>
      <c r="O21" s="303">
        <v>83.54661791590493</v>
      </c>
      <c r="P21" s="303"/>
      <c r="Q21" s="303">
        <v>88.21656050955414</v>
      </c>
      <c r="R21" s="303"/>
      <c r="S21" s="303">
        <v>71.68284789644012</v>
      </c>
    </row>
    <row r="22" spans="1:19" ht="10.5" customHeight="1">
      <c r="A22" s="250" t="s">
        <v>157</v>
      </c>
      <c r="B22" s="477"/>
      <c r="C22" s="251">
        <v>1436</v>
      </c>
      <c r="D22" s="243"/>
      <c r="E22" s="251">
        <v>1350</v>
      </c>
      <c r="F22" s="243"/>
      <c r="G22" s="251">
        <v>86</v>
      </c>
      <c r="H22" s="243"/>
      <c r="I22" s="251">
        <v>1259</v>
      </c>
      <c r="J22" s="243"/>
      <c r="K22" s="251">
        <v>1223</v>
      </c>
      <c r="L22" s="243"/>
      <c r="M22" s="251">
        <v>36</v>
      </c>
      <c r="N22" s="243"/>
      <c r="O22" s="382">
        <v>87.6740947075209</v>
      </c>
      <c r="P22" s="303"/>
      <c r="Q22" s="382">
        <v>90.5925925925926</v>
      </c>
      <c r="R22" s="303"/>
      <c r="S22" s="382">
        <v>41.86046511627907</v>
      </c>
    </row>
    <row r="23" spans="1:19" ht="10.5" customHeight="1">
      <c r="A23" s="248" t="s">
        <v>36</v>
      </c>
      <c r="B23" s="477"/>
      <c r="C23" s="243">
        <v>2507</v>
      </c>
      <c r="D23" s="243"/>
      <c r="E23" s="243">
        <v>1887</v>
      </c>
      <c r="F23" s="243"/>
      <c r="G23" s="243">
        <v>620</v>
      </c>
      <c r="H23" s="243"/>
      <c r="I23" s="243">
        <v>1946</v>
      </c>
      <c r="J23" s="243"/>
      <c r="K23" s="243">
        <v>1574</v>
      </c>
      <c r="L23" s="243"/>
      <c r="M23" s="243">
        <v>372</v>
      </c>
      <c r="N23" s="243"/>
      <c r="O23" s="303">
        <v>77.62265656162745</v>
      </c>
      <c r="P23" s="303"/>
      <c r="Q23" s="303">
        <v>83.41282458929517</v>
      </c>
      <c r="R23" s="303"/>
      <c r="S23" s="303">
        <v>60</v>
      </c>
    </row>
    <row r="24" spans="1:19" ht="10.5" customHeight="1">
      <c r="A24" s="248" t="s">
        <v>158</v>
      </c>
      <c r="B24" s="477"/>
      <c r="C24" s="243">
        <v>1137</v>
      </c>
      <c r="D24" s="243"/>
      <c r="E24" s="243">
        <v>777</v>
      </c>
      <c r="F24" s="243"/>
      <c r="G24" s="243">
        <v>360</v>
      </c>
      <c r="H24" s="243"/>
      <c r="I24" s="243">
        <v>859</v>
      </c>
      <c r="J24" s="243"/>
      <c r="K24" s="243">
        <v>664</v>
      </c>
      <c r="L24" s="243"/>
      <c r="M24" s="243">
        <v>195</v>
      </c>
      <c r="N24" s="243"/>
      <c r="O24" s="303">
        <v>75.54969217238346</v>
      </c>
      <c r="P24" s="303"/>
      <c r="Q24" s="303">
        <v>85.45688545688546</v>
      </c>
      <c r="R24" s="303"/>
      <c r="S24" s="303">
        <v>54.166666666666664</v>
      </c>
    </row>
    <row r="25" spans="1:19" ht="10.5" customHeight="1">
      <c r="A25" s="248" t="s">
        <v>159</v>
      </c>
      <c r="B25" s="477"/>
      <c r="C25" s="243">
        <v>1645</v>
      </c>
      <c r="D25" s="243"/>
      <c r="E25" s="243">
        <v>1246</v>
      </c>
      <c r="F25" s="243"/>
      <c r="G25" s="243">
        <v>399</v>
      </c>
      <c r="H25" s="243"/>
      <c r="I25" s="243">
        <v>1403</v>
      </c>
      <c r="J25" s="243"/>
      <c r="K25" s="243">
        <v>1135</v>
      </c>
      <c r="L25" s="243"/>
      <c r="M25" s="243">
        <v>268</v>
      </c>
      <c r="N25" s="243"/>
      <c r="O25" s="303">
        <v>85.2887537993921</v>
      </c>
      <c r="P25" s="303"/>
      <c r="Q25" s="303">
        <v>91.09149277688604</v>
      </c>
      <c r="R25" s="303"/>
      <c r="S25" s="303">
        <v>67.16791979949875</v>
      </c>
    </row>
    <row r="26" spans="1:19" ht="10.5" customHeight="1">
      <c r="A26" s="248" t="s">
        <v>160</v>
      </c>
      <c r="B26" s="477"/>
      <c r="C26" s="243">
        <v>1430</v>
      </c>
      <c r="D26" s="243"/>
      <c r="E26" s="243">
        <v>1044</v>
      </c>
      <c r="F26" s="243"/>
      <c r="G26" s="243">
        <v>386</v>
      </c>
      <c r="H26" s="243"/>
      <c r="I26" s="243">
        <v>1215</v>
      </c>
      <c r="J26" s="243"/>
      <c r="K26" s="243">
        <v>971</v>
      </c>
      <c r="L26" s="243"/>
      <c r="M26" s="243">
        <v>244</v>
      </c>
      <c r="N26" s="243"/>
      <c r="O26" s="303">
        <v>84.96503496503497</v>
      </c>
      <c r="P26" s="303"/>
      <c r="Q26" s="303">
        <v>93.00766283524904</v>
      </c>
      <c r="R26" s="303"/>
      <c r="S26" s="303">
        <v>63.212435233160626</v>
      </c>
    </row>
    <row r="27" spans="1:19" ht="10.5" customHeight="1">
      <c r="A27" s="250" t="s">
        <v>161</v>
      </c>
      <c r="B27" s="477"/>
      <c r="C27" s="251">
        <v>266</v>
      </c>
      <c r="D27" s="243"/>
      <c r="E27" s="251">
        <v>210</v>
      </c>
      <c r="F27" s="243"/>
      <c r="G27" s="251">
        <v>56</v>
      </c>
      <c r="H27" s="243"/>
      <c r="I27" s="251">
        <v>249</v>
      </c>
      <c r="J27" s="243"/>
      <c r="K27" s="251">
        <v>198</v>
      </c>
      <c r="L27" s="243"/>
      <c r="M27" s="251">
        <v>51</v>
      </c>
      <c r="N27" s="243"/>
      <c r="O27" s="382">
        <v>93.60902255639097</v>
      </c>
      <c r="P27" s="303"/>
      <c r="Q27" s="382">
        <v>94.28571428571428</v>
      </c>
      <c r="R27" s="303"/>
      <c r="S27" s="382">
        <v>91.07142857142857</v>
      </c>
    </row>
    <row r="28" spans="1:19" ht="10.5" customHeight="1">
      <c r="A28" s="248" t="s">
        <v>162</v>
      </c>
      <c r="B28" s="477"/>
      <c r="C28" s="243">
        <v>1348</v>
      </c>
      <c r="D28" s="243"/>
      <c r="E28" s="243">
        <v>1026</v>
      </c>
      <c r="F28" s="243"/>
      <c r="G28" s="243">
        <v>322</v>
      </c>
      <c r="H28" s="243"/>
      <c r="I28" s="243">
        <v>1140</v>
      </c>
      <c r="J28" s="243"/>
      <c r="K28" s="243">
        <v>891</v>
      </c>
      <c r="L28" s="243"/>
      <c r="M28" s="243">
        <v>249</v>
      </c>
      <c r="N28" s="243"/>
      <c r="O28" s="303">
        <v>84.56973293768546</v>
      </c>
      <c r="P28" s="303"/>
      <c r="Q28" s="303">
        <v>86.8421052631579</v>
      </c>
      <c r="R28" s="303"/>
      <c r="S28" s="303">
        <v>77.32919254658384</v>
      </c>
    </row>
    <row r="29" spans="1:19" ht="10.5" customHeight="1">
      <c r="A29" s="248" t="s">
        <v>163</v>
      </c>
      <c r="B29" s="477"/>
      <c r="C29" s="243">
        <v>701</v>
      </c>
      <c r="D29" s="243"/>
      <c r="E29" s="243">
        <v>559</v>
      </c>
      <c r="F29" s="243"/>
      <c r="G29" s="243">
        <v>142</v>
      </c>
      <c r="H29" s="243"/>
      <c r="I29" s="243">
        <v>617</v>
      </c>
      <c r="J29" s="243"/>
      <c r="K29" s="243">
        <v>513</v>
      </c>
      <c r="L29" s="243"/>
      <c r="M29" s="243">
        <v>104</v>
      </c>
      <c r="N29" s="243"/>
      <c r="O29" s="303">
        <v>88.01711840228246</v>
      </c>
      <c r="P29" s="303"/>
      <c r="Q29" s="303">
        <v>91.77101967799642</v>
      </c>
      <c r="R29" s="303"/>
      <c r="S29" s="303">
        <v>73.23943661971832</v>
      </c>
    </row>
    <row r="30" spans="1:19" ht="10.5" customHeight="1">
      <c r="A30" s="248" t="s">
        <v>164</v>
      </c>
      <c r="B30" s="477"/>
      <c r="C30" s="243">
        <v>1346</v>
      </c>
      <c r="D30" s="243"/>
      <c r="E30" s="243">
        <v>1010</v>
      </c>
      <c r="F30" s="243"/>
      <c r="G30" s="243">
        <v>336</v>
      </c>
      <c r="H30" s="243"/>
      <c r="I30" s="243">
        <v>1059</v>
      </c>
      <c r="J30" s="243"/>
      <c r="K30" s="243">
        <v>869</v>
      </c>
      <c r="L30" s="243"/>
      <c r="M30" s="243">
        <v>190</v>
      </c>
      <c r="N30" s="243"/>
      <c r="O30" s="303">
        <v>78.67756315007429</v>
      </c>
      <c r="P30" s="303"/>
      <c r="Q30" s="303">
        <v>86.03960396039604</v>
      </c>
      <c r="R30" s="303"/>
      <c r="S30" s="303">
        <v>56.547619047619044</v>
      </c>
    </row>
    <row r="31" spans="1:19" ht="10.5" customHeight="1">
      <c r="A31" s="248" t="s">
        <v>165</v>
      </c>
      <c r="B31" s="477"/>
      <c r="C31" s="243">
        <v>995</v>
      </c>
      <c r="D31" s="243"/>
      <c r="E31" s="243">
        <v>923</v>
      </c>
      <c r="F31" s="243"/>
      <c r="G31" s="243">
        <v>72</v>
      </c>
      <c r="H31" s="243"/>
      <c r="I31" s="243">
        <v>853</v>
      </c>
      <c r="J31" s="243"/>
      <c r="K31" s="243">
        <v>821</v>
      </c>
      <c r="L31" s="243"/>
      <c r="M31" s="243">
        <v>32</v>
      </c>
      <c r="N31" s="243"/>
      <c r="O31" s="303">
        <v>85.7286432160804</v>
      </c>
      <c r="P31" s="303"/>
      <c r="Q31" s="303">
        <v>88.94907908992417</v>
      </c>
      <c r="R31" s="303"/>
      <c r="S31" s="303">
        <v>44.44444444444444</v>
      </c>
    </row>
    <row r="32" spans="1:19" ht="10.5" customHeight="1">
      <c r="A32" s="250" t="s">
        <v>166</v>
      </c>
      <c r="B32" s="477"/>
      <c r="C32" s="251">
        <v>2641</v>
      </c>
      <c r="D32" s="243"/>
      <c r="E32" s="251">
        <v>1996</v>
      </c>
      <c r="F32" s="243"/>
      <c r="G32" s="251">
        <v>645</v>
      </c>
      <c r="H32" s="243"/>
      <c r="I32" s="251">
        <v>2233</v>
      </c>
      <c r="J32" s="243"/>
      <c r="K32" s="251">
        <v>1832</v>
      </c>
      <c r="L32" s="243"/>
      <c r="M32" s="251">
        <v>401</v>
      </c>
      <c r="N32" s="243"/>
      <c r="O32" s="382">
        <v>84.55130632336237</v>
      </c>
      <c r="P32" s="303"/>
      <c r="Q32" s="382">
        <v>91.78356713426854</v>
      </c>
      <c r="R32" s="303"/>
      <c r="S32" s="382">
        <v>62.17054263565891</v>
      </c>
    </row>
    <row r="33" spans="1:19" ht="10.5" customHeight="1">
      <c r="A33" s="248" t="s">
        <v>167</v>
      </c>
      <c r="B33" s="477"/>
      <c r="C33" s="243">
        <v>480</v>
      </c>
      <c r="D33" s="243"/>
      <c r="E33" s="243">
        <v>368</v>
      </c>
      <c r="F33" s="243"/>
      <c r="G33" s="243">
        <v>112</v>
      </c>
      <c r="H33" s="243"/>
      <c r="I33" s="243">
        <v>442</v>
      </c>
      <c r="J33" s="243"/>
      <c r="K33" s="243">
        <v>348</v>
      </c>
      <c r="L33" s="243"/>
      <c r="M33" s="243">
        <v>94</v>
      </c>
      <c r="N33" s="243"/>
      <c r="O33" s="303">
        <v>92.08333333333333</v>
      </c>
      <c r="P33" s="303"/>
      <c r="Q33" s="303">
        <v>94.56521739130434</v>
      </c>
      <c r="R33" s="303"/>
      <c r="S33" s="303">
        <v>83.92857142857143</v>
      </c>
    </row>
    <row r="34" spans="1:19" ht="10.5" customHeight="1">
      <c r="A34" s="248" t="s">
        <v>25</v>
      </c>
      <c r="B34" s="477"/>
      <c r="C34" s="243">
        <v>2087</v>
      </c>
      <c r="D34" s="243"/>
      <c r="E34" s="243">
        <v>1523</v>
      </c>
      <c r="F34" s="243"/>
      <c r="G34" s="243">
        <v>564</v>
      </c>
      <c r="H34" s="243"/>
      <c r="I34" s="243">
        <v>1705</v>
      </c>
      <c r="J34" s="243"/>
      <c r="K34" s="243">
        <v>1334</v>
      </c>
      <c r="L34" s="243"/>
      <c r="M34" s="243">
        <v>371</v>
      </c>
      <c r="N34" s="243"/>
      <c r="O34" s="303">
        <v>81.69621466219454</v>
      </c>
      <c r="P34" s="303"/>
      <c r="Q34" s="303">
        <v>87.59028233749179</v>
      </c>
      <c r="R34" s="303"/>
      <c r="S34" s="303">
        <v>65.78014184397163</v>
      </c>
    </row>
    <row r="35" spans="1:19" ht="10.5" customHeight="1">
      <c r="A35" s="248" t="s">
        <v>168</v>
      </c>
      <c r="B35" s="477"/>
      <c r="C35" s="243">
        <v>2730</v>
      </c>
      <c r="D35" s="243"/>
      <c r="E35" s="243">
        <v>2115</v>
      </c>
      <c r="F35" s="243"/>
      <c r="G35" s="243">
        <v>615</v>
      </c>
      <c r="H35" s="243"/>
      <c r="I35" s="243">
        <v>2141</v>
      </c>
      <c r="J35" s="243"/>
      <c r="K35" s="243">
        <v>1787</v>
      </c>
      <c r="L35" s="243"/>
      <c r="M35" s="243">
        <v>354</v>
      </c>
      <c r="N35" s="243"/>
      <c r="O35" s="303">
        <v>78.42490842490842</v>
      </c>
      <c r="P35" s="303"/>
      <c r="Q35" s="303">
        <v>84.49172576832152</v>
      </c>
      <c r="R35" s="303"/>
      <c r="S35" s="303">
        <v>57.56097560975609</v>
      </c>
    </row>
    <row r="36" spans="1:19" ht="10.5" customHeight="1">
      <c r="A36" s="248" t="s">
        <v>37</v>
      </c>
      <c r="B36" s="477"/>
      <c r="C36" s="414" t="s">
        <v>20</v>
      </c>
      <c r="D36" s="414"/>
      <c r="E36" s="414" t="s">
        <v>20</v>
      </c>
      <c r="F36" s="414"/>
      <c r="G36" s="414" t="s">
        <v>20</v>
      </c>
      <c r="H36" s="243"/>
      <c r="I36" s="414" t="s">
        <v>20</v>
      </c>
      <c r="J36" s="414"/>
      <c r="K36" s="414" t="s">
        <v>20</v>
      </c>
      <c r="L36" s="414"/>
      <c r="M36" s="414" t="s">
        <v>20</v>
      </c>
      <c r="N36" s="243"/>
      <c r="O36" s="414" t="s">
        <v>20</v>
      </c>
      <c r="P36" s="414"/>
      <c r="Q36" s="414" t="s">
        <v>20</v>
      </c>
      <c r="R36" s="414"/>
      <c r="S36" s="414" t="s">
        <v>20</v>
      </c>
    </row>
    <row r="37" spans="1:19" ht="10.5" customHeight="1">
      <c r="A37" s="250" t="s">
        <v>169</v>
      </c>
      <c r="B37" s="477"/>
      <c r="C37" s="251">
        <v>7193</v>
      </c>
      <c r="D37" s="243"/>
      <c r="E37" s="251">
        <v>5941</v>
      </c>
      <c r="F37" s="243"/>
      <c r="G37" s="251">
        <v>1252</v>
      </c>
      <c r="H37" s="243"/>
      <c r="I37" s="251">
        <v>6828</v>
      </c>
      <c r="J37" s="243"/>
      <c r="K37" s="251">
        <v>5714</v>
      </c>
      <c r="L37" s="243"/>
      <c r="M37" s="251">
        <v>1114</v>
      </c>
      <c r="N37" s="243"/>
      <c r="O37" s="382">
        <v>94.92562213262894</v>
      </c>
      <c r="P37" s="303"/>
      <c r="Q37" s="382">
        <v>96.17909442854739</v>
      </c>
      <c r="R37" s="303"/>
      <c r="S37" s="382">
        <v>88.9776357827476</v>
      </c>
    </row>
    <row r="38" spans="1:19" ht="10.5" customHeight="1">
      <c r="A38" s="248" t="s">
        <v>170</v>
      </c>
      <c r="B38" s="477"/>
      <c r="C38" s="243">
        <v>1484</v>
      </c>
      <c r="D38" s="243"/>
      <c r="E38" s="243">
        <v>1103</v>
      </c>
      <c r="F38" s="243"/>
      <c r="G38" s="243">
        <v>381</v>
      </c>
      <c r="H38" s="243"/>
      <c r="I38" s="243">
        <v>1291</v>
      </c>
      <c r="J38" s="243"/>
      <c r="K38" s="243">
        <v>1024</v>
      </c>
      <c r="L38" s="243"/>
      <c r="M38" s="243">
        <v>267</v>
      </c>
      <c r="N38" s="243"/>
      <c r="O38" s="303">
        <v>86.9946091644205</v>
      </c>
      <c r="P38" s="303"/>
      <c r="Q38" s="303">
        <v>92.8377153218495</v>
      </c>
      <c r="R38" s="303"/>
      <c r="S38" s="303">
        <v>70.07874015748031</v>
      </c>
    </row>
    <row r="39" spans="1:19" ht="10.5" customHeight="1">
      <c r="A39" s="248" t="s">
        <v>38</v>
      </c>
      <c r="B39" s="477"/>
      <c r="C39" s="243">
        <v>3212</v>
      </c>
      <c r="D39" s="243"/>
      <c r="E39" s="243">
        <v>2938</v>
      </c>
      <c r="F39" s="243"/>
      <c r="G39" s="243">
        <v>274</v>
      </c>
      <c r="H39" s="243"/>
      <c r="I39" s="243">
        <v>2714</v>
      </c>
      <c r="J39" s="243"/>
      <c r="K39" s="243">
        <v>2553</v>
      </c>
      <c r="L39" s="243"/>
      <c r="M39" s="243">
        <v>161</v>
      </c>
      <c r="N39" s="243"/>
      <c r="O39" s="303">
        <v>84.49564134495643</v>
      </c>
      <c r="P39" s="303"/>
      <c r="Q39" s="303">
        <v>86.89584751531653</v>
      </c>
      <c r="R39" s="303"/>
      <c r="S39" s="303">
        <v>58.75912408759124</v>
      </c>
    </row>
    <row r="40" spans="1:19" ht="10.5" customHeight="1">
      <c r="A40" s="248" t="s">
        <v>43</v>
      </c>
      <c r="B40" s="477"/>
      <c r="C40" s="243">
        <v>199</v>
      </c>
      <c r="D40" s="243"/>
      <c r="E40" s="243">
        <v>140</v>
      </c>
      <c r="F40" s="243"/>
      <c r="G40" s="243">
        <v>59</v>
      </c>
      <c r="H40" s="243"/>
      <c r="I40" s="243">
        <v>148</v>
      </c>
      <c r="J40" s="243"/>
      <c r="K40" s="243">
        <v>114</v>
      </c>
      <c r="L40" s="243"/>
      <c r="M40" s="243">
        <v>34</v>
      </c>
      <c r="N40" s="243"/>
      <c r="O40" s="303">
        <v>74.37185929648241</v>
      </c>
      <c r="P40" s="303"/>
      <c r="Q40" s="303">
        <v>81.42857142857143</v>
      </c>
      <c r="R40" s="303"/>
      <c r="S40" s="303">
        <v>57.6271186440678</v>
      </c>
    </row>
    <row r="41" spans="1:19" ht="10.5" customHeight="1">
      <c r="A41" s="248" t="s">
        <v>39</v>
      </c>
      <c r="B41" s="477"/>
      <c r="C41" s="243">
        <v>886</v>
      </c>
      <c r="D41" s="243"/>
      <c r="E41" s="243">
        <v>682</v>
      </c>
      <c r="F41" s="243"/>
      <c r="G41" s="243">
        <v>204</v>
      </c>
      <c r="H41" s="243"/>
      <c r="I41" s="243">
        <v>798</v>
      </c>
      <c r="J41" s="243"/>
      <c r="K41" s="243">
        <v>633</v>
      </c>
      <c r="L41" s="243"/>
      <c r="M41" s="243">
        <v>165</v>
      </c>
      <c r="N41" s="243"/>
      <c r="O41" s="303">
        <v>90.06772009029346</v>
      </c>
      <c r="P41" s="303"/>
      <c r="Q41" s="303">
        <v>92.81524926686217</v>
      </c>
      <c r="R41" s="303"/>
      <c r="S41" s="303">
        <v>80.88235294117648</v>
      </c>
    </row>
    <row r="42" spans="1:19" ht="10.5" customHeight="1">
      <c r="A42" s="250" t="s">
        <v>26</v>
      </c>
      <c r="B42" s="477"/>
      <c r="C42" s="251">
        <v>1154</v>
      </c>
      <c r="D42" s="243"/>
      <c r="E42" s="251">
        <v>1042</v>
      </c>
      <c r="F42" s="243"/>
      <c r="G42" s="251">
        <v>112</v>
      </c>
      <c r="H42" s="243"/>
      <c r="I42" s="251">
        <v>932</v>
      </c>
      <c r="J42" s="243"/>
      <c r="K42" s="251">
        <v>881</v>
      </c>
      <c r="L42" s="243"/>
      <c r="M42" s="251">
        <v>51</v>
      </c>
      <c r="N42" s="243"/>
      <c r="O42" s="382">
        <v>80.76256499133449</v>
      </c>
      <c r="P42" s="303"/>
      <c r="Q42" s="382">
        <v>84.5489443378119</v>
      </c>
      <c r="R42" s="303"/>
      <c r="S42" s="382">
        <v>45.535714285714285</v>
      </c>
    </row>
    <row r="43" spans="1:19" ht="10.5" customHeight="1">
      <c r="A43" s="248" t="s">
        <v>171</v>
      </c>
      <c r="B43" s="477"/>
      <c r="C43" s="243">
        <v>1783</v>
      </c>
      <c r="D43" s="243"/>
      <c r="E43" s="243">
        <v>1442</v>
      </c>
      <c r="F43" s="243"/>
      <c r="G43" s="243">
        <v>341</v>
      </c>
      <c r="H43" s="243"/>
      <c r="I43" s="243">
        <v>1451</v>
      </c>
      <c r="J43" s="243"/>
      <c r="K43" s="243">
        <v>1262</v>
      </c>
      <c r="L43" s="243"/>
      <c r="M43" s="243">
        <v>189</v>
      </c>
      <c r="N43" s="243"/>
      <c r="O43" s="303">
        <v>81.37969713965228</v>
      </c>
      <c r="P43" s="303"/>
      <c r="Q43" s="303">
        <v>87.51733703190014</v>
      </c>
      <c r="R43" s="303"/>
      <c r="S43" s="303">
        <v>55.42521994134897</v>
      </c>
    </row>
    <row r="44" spans="1:19" ht="10.5" customHeight="1">
      <c r="A44" s="248" t="s">
        <v>40</v>
      </c>
      <c r="B44" s="477"/>
      <c r="C44" s="243">
        <v>380</v>
      </c>
      <c r="D44" s="243"/>
      <c r="E44" s="243">
        <v>293</v>
      </c>
      <c r="F44" s="243"/>
      <c r="G44" s="243">
        <v>87</v>
      </c>
      <c r="H44" s="243"/>
      <c r="I44" s="243">
        <v>286</v>
      </c>
      <c r="J44" s="243"/>
      <c r="K44" s="243">
        <v>239</v>
      </c>
      <c r="L44" s="243"/>
      <c r="M44" s="243">
        <v>47</v>
      </c>
      <c r="N44" s="243"/>
      <c r="O44" s="303">
        <v>75.26315789473685</v>
      </c>
      <c r="P44" s="303"/>
      <c r="Q44" s="303">
        <v>81.56996587030717</v>
      </c>
      <c r="R44" s="303"/>
      <c r="S44" s="303">
        <v>54.02298850574713</v>
      </c>
    </row>
    <row r="45" spans="1:19" ht="10.5" customHeight="1">
      <c r="A45" s="248" t="s">
        <v>172</v>
      </c>
      <c r="B45" s="477"/>
      <c r="C45" s="243">
        <v>1613</v>
      </c>
      <c r="D45" s="243"/>
      <c r="E45" s="243">
        <v>1479</v>
      </c>
      <c r="F45" s="243"/>
      <c r="G45" s="243">
        <v>134</v>
      </c>
      <c r="H45" s="243"/>
      <c r="I45" s="243">
        <v>1347</v>
      </c>
      <c r="J45" s="243"/>
      <c r="K45" s="243">
        <v>1301</v>
      </c>
      <c r="L45" s="243"/>
      <c r="M45" s="243">
        <v>46</v>
      </c>
      <c r="N45" s="243"/>
      <c r="O45" s="303">
        <v>83.50898946063236</v>
      </c>
      <c r="P45" s="303"/>
      <c r="Q45" s="303">
        <v>87.96484110885734</v>
      </c>
      <c r="R45" s="303"/>
      <c r="S45" s="303">
        <v>34.32835820895522</v>
      </c>
    </row>
    <row r="46" spans="1:19" ht="10.5" customHeight="1">
      <c r="A46" s="248" t="s">
        <v>41</v>
      </c>
      <c r="B46" s="477"/>
      <c r="C46" s="243">
        <v>2039</v>
      </c>
      <c r="D46" s="243"/>
      <c r="E46" s="243">
        <v>1431</v>
      </c>
      <c r="F46" s="243"/>
      <c r="G46" s="243">
        <v>608</v>
      </c>
      <c r="H46" s="243"/>
      <c r="I46" s="243">
        <v>1624</v>
      </c>
      <c r="J46" s="243"/>
      <c r="K46" s="243">
        <v>1202</v>
      </c>
      <c r="L46" s="243"/>
      <c r="M46" s="243">
        <v>422</v>
      </c>
      <c r="N46" s="243"/>
      <c r="O46" s="303">
        <v>79.64688572829819</v>
      </c>
      <c r="P46" s="303"/>
      <c r="Q46" s="303">
        <v>83.99720475192173</v>
      </c>
      <c r="R46" s="303"/>
      <c r="S46" s="303">
        <v>69.4078947368421</v>
      </c>
    </row>
    <row r="47" spans="1:19" ht="10.5" customHeight="1">
      <c r="A47" s="250" t="s">
        <v>173</v>
      </c>
      <c r="B47" s="477"/>
      <c r="C47" s="251">
        <v>1259</v>
      </c>
      <c r="D47" s="243"/>
      <c r="E47" s="251">
        <v>916</v>
      </c>
      <c r="F47" s="243"/>
      <c r="G47" s="251">
        <v>343</v>
      </c>
      <c r="H47" s="243"/>
      <c r="I47" s="251">
        <v>874</v>
      </c>
      <c r="J47" s="243"/>
      <c r="K47" s="251">
        <v>702</v>
      </c>
      <c r="L47" s="243"/>
      <c r="M47" s="251">
        <v>172</v>
      </c>
      <c r="N47" s="243"/>
      <c r="O47" s="382">
        <v>69.42017474185862</v>
      </c>
      <c r="P47" s="303"/>
      <c r="Q47" s="382">
        <v>76.63755458515283</v>
      </c>
      <c r="R47" s="303"/>
      <c r="S47" s="382">
        <v>50.14577259475219</v>
      </c>
    </row>
    <row r="48" spans="1:19" ht="10.5" customHeight="1">
      <c r="A48" s="248" t="s">
        <v>42</v>
      </c>
      <c r="B48" s="477"/>
      <c r="C48" s="243">
        <v>3306</v>
      </c>
      <c r="D48" s="243"/>
      <c r="E48" s="243">
        <v>2472</v>
      </c>
      <c r="F48" s="243"/>
      <c r="G48" s="243">
        <v>834</v>
      </c>
      <c r="H48" s="243"/>
      <c r="I48" s="243">
        <v>2765</v>
      </c>
      <c r="J48" s="243"/>
      <c r="K48" s="243">
        <v>2187</v>
      </c>
      <c r="L48" s="243"/>
      <c r="M48" s="243">
        <v>578</v>
      </c>
      <c r="N48" s="243"/>
      <c r="O48" s="303">
        <v>83.63581367211131</v>
      </c>
      <c r="P48" s="303"/>
      <c r="Q48" s="303">
        <v>88.47087378640776</v>
      </c>
      <c r="R48" s="303"/>
      <c r="S48" s="303">
        <v>69.30455635491607</v>
      </c>
    </row>
    <row r="49" spans="1:19" ht="10.5" customHeight="1">
      <c r="A49" s="248" t="s">
        <v>174</v>
      </c>
      <c r="B49" s="477"/>
      <c r="C49" s="243">
        <v>878</v>
      </c>
      <c r="D49" s="243"/>
      <c r="E49" s="243">
        <v>701</v>
      </c>
      <c r="F49" s="243"/>
      <c r="G49" s="243">
        <v>177</v>
      </c>
      <c r="H49" s="243"/>
      <c r="I49" s="243">
        <v>762</v>
      </c>
      <c r="J49" s="243"/>
      <c r="K49" s="243">
        <v>634</v>
      </c>
      <c r="L49" s="243"/>
      <c r="M49" s="243">
        <v>128</v>
      </c>
      <c r="N49" s="243"/>
      <c r="O49" s="303">
        <v>86.78815489749431</v>
      </c>
      <c r="P49" s="303"/>
      <c r="Q49" s="303">
        <v>90.44222539229672</v>
      </c>
      <c r="R49" s="303"/>
      <c r="S49" s="303">
        <v>72.31638418079096</v>
      </c>
    </row>
    <row r="50" spans="1:19" ht="10.5" customHeight="1">
      <c r="A50" s="248" t="s">
        <v>175</v>
      </c>
      <c r="B50" s="477"/>
      <c r="C50" s="243">
        <v>2190</v>
      </c>
      <c r="D50" s="243"/>
      <c r="E50" s="243">
        <v>1599</v>
      </c>
      <c r="F50" s="243"/>
      <c r="G50" s="243">
        <v>591</v>
      </c>
      <c r="H50" s="243"/>
      <c r="I50" s="243">
        <v>1716</v>
      </c>
      <c r="J50" s="243"/>
      <c r="K50" s="243">
        <v>1334</v>
      </c>
      <c r="L50" s="243"/>
      <c r="M50" s="243">
        <v>382</v>
      </c>
      <c r="N50" s="243"/>
      <c r="O50" s="303">
        <v>78.35616438356165</v>
      </c>
      <c r="P50" s="303"/>
      <c r="Q50" s="303">
        <v>83.42714196372732</v>
      </c>
      <c r="R50" s="303"/>
      <c r="S50" s="303">
        <v>64.63620981387479</v>
      </c>
    </row>
    <row r="51" spans="1:19" ht="10.5" customHeight="1">
      <c r="A51" s="248" t="s">
        <v>176</v>
      </c>
      <c r="B51" s="477"/>
      <c r="C51" s="243">
        <v>2804</v>
      </c>
      <c r="D51" s="243"/>
      <c r="E51" s="243">
        <v>2167</v>
      </c>
      <c r="F51" s="243"/>
      <c r="G51" s="243">
        <v>637</v>
      </c>
      <c r="H51" s="243"/>
      <c r="I51" s="243">
        <v>2378</v>
      </c>
      <c r="J51" s="243"/>
      <c r="K51" s="243">
        <v>1935</v>
      </c>
      <c r="L51" s="243"/>
      <c r="M51" s="243">
        <v>443</v>
      </c>
      <c r="N51" s="243"/>
      <c r="O51" s="303">
        <v>84.80741797432239</v>
      </c>
      <c r="P51" s="303"/>
      <c r="Q51" s="303">
        <v>89.29395477618827</v>
      </c>
      <c r="R51" s="303"/>
      <c r="S51" s="303">
        <v>69.5447409733124</v>
      </c>
    </row>
    <row r="52" spans="1:19" ht="10.5" customHeight="1">
      <c r="A52" s="250" t="s">
        <v>177</v>
      </c>
      <c r="B52" s="479"/>
      <c r="C52" s="251">
        <v>174</v>
      </c>
      <c r="D52" s="251"/>
      <c r="E52" s="251">
        <v>92</v>
      </c>
      <c r="F52" s="251"/>
      <c r="G52" s="251">
        <v>82</v>
      </c>
      <c r="H52" s="251"/>
      <c r="I52" s="251">
        <v>106</v>
      </c>
      <c r="J52" s="251"/>
      <c r="K52" s="251">
        <v>70</v>
      </c>
      <c r="L52" s="251"/>
      <c r="M52" s="251">
        <v>36</v>
      </c>
      <c r="N52" s="251"/>
      <c r="O52" s="382">
        <v>60.91954022988506</v>
      </c>
      <c r="P52" s="382"/>
      <c r="Q52" s="382">
        <v>76.08695652173914</v>
      </c>
      <c r="R52" s="382"/>
      <c r="S52" s="382">
        <v>43.90243902439025</v>
      </c>
    </row>
    <row r="53" spans="1:19" ht="9.75" customHeight="1">
      <c r="A53" s="327"/>
      <c r="B53" s="480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68"/>
      <c r="P53" s="368"/>
      <c r="Q53" s="368"/>
      <c r="R53" s="368"/>
      <c r="S53" s="368"/>
    </row>
    <row r="54" spans="3:19" ht="9.75" customHeight="1"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9"/>
      <c r="P54" s="229"/>
      <c r="Q54" s="229"/>
      <c r="R54" s="229"/>
      <c r="S54" s="229"/>
    </row>
    <row r="55" spans="5:13" ht="12.75">
      <c r="E55" s="227"/>
      <c r="F55" s="227"/>
      <c r="G55" s="227"/>
      <c r="H55" s="227"/>
      <c r="I55" s="227"/>
      <c r="J55" s="227"/>
      <c r="K55" s="227"/>
      <c r="L55" s="227"/>
      <c r="M55" s="227"/>
    </row>
    <row r="56" spans="5:13" ht="12.75">
      <c r="E56" s="227"/>
      <c r="F56" s="227"/>
      <c r="G56" s="227"/>
      <c r="H56" s="227"/>
      <c r="I56" s="227"/>
      <c r="J56" s="227"/>
      <c r="K56" s="227"/>
      <c r="L56" s="227"/>
      <c r="M56" s="227"/>
    </row>
    <row r="57" spans="5:13" ht="12.75">
      <c r="E57" s="227"/>
      <c r="F57" s="227"/>
      <c r="G57" s="227"/>
      <c r="H57" s="227"/>
      <c r="I57" s="227"/>
      <c r="J57" s="227"/>
      <c r="K57" s="227"/>
      <c r="L57" s="227"/>
      <c r="M57" s="227"/>
    </row>
    <row r="58" spans="5:13" ht="12.75">
      <c r="E58" s="227"/>
      <c r="F58" s="227"/>
      <c r="G58" s="227"/>
      <c r="H58" s="227"/>
      <c r="I58" s="227"/>
      <c r="J58" s="227"/>
      <c r="K58" s="227"/>
      <c r="L58" s="227"/>
      <c r="M58" s="227"/>
    </row>
    <row r="59" spans="5:13" ht="12.75">
      <c r="E59" s="227"/>
      <c r="F59" s="227"/>
      <c r="G59" s="227"/>
      <c r="H59" s="227"/>
      <c r="I59" s="227"/>
      <c r="J59" s="227"/>
      <c r="K59" s="227"/>
      <c r="L59" s="227"/>
      <c r="M59" s="227"/>
    </row>
    <row r="60" spans="5:13" ht="12.75">
      <c r="E60" s="227"/>
      <c r="F60" s="227"/>
      <c r="G60" s="227"/>
      <c r="H60" s="227"/>
      <c r="I60" s="227"/>
      <c r="J60" s="227"/>
      <c r="K60" s="227"/>
      <c r="L60" s="227"/>
      <c r="M60" s="227"/>
    </row>
    <row r="61" spans="5:13" ht="12.75">
      <c r="E61" s="227"/>
      <c r="F61" s="227"/>
      <c r="G61" s="227"/>
      <c r="H61" s="227"/>
      <c r="I61" s="227"/>
      <c r="J61" s="227"/>
      <c r="K61" s="227"/>
      <c r="L61" s="227"/>
      <c r="M61" s="227"/>
    </row>
    <row r="62" spans="5:13" ht="12.75">
      <c r="E62" s="227"/>
      <c r="F62" s="227"/>
      <c r="G62" s="227"/>
      <c r="H62" s="227"/>
      <c r="I62" s="227"/>
      <c r="J62" s="227"/>
      <c r="K62" s="227"/>
      <c r="L62" s="227"/>
      <c r="M62" s="227"/>
    </row>
    <row r="63" spans="5:13" ht="12.75">
      <c r="E63" s="227"/>
      <c r="F63" s="227"/>
      <c r="G63" s="227"/>
      <c r="H63" s="227"/>
      <c r="I63" s="227"/>
      <c r="J63" s="227"/>
      <c r="K63" s="227"/>
      <c r="L63" s="227"/>
      <c r="M63" s="227"/>
    </row>
    <row r="64" spans="5:13" ht="12.75">
      <c r="E64" s="227"/>
      <c r="F64" s="227"/>
      <c r="G64" s="227"/>
      <c r="H64" s="227"/>
      <c r="I64" s="227"/>
      <c r="J64" s="227"/>
      <c r="K64" s="227"/>
      <c r="L64" s="227"/>
      <c r="M64" s="227"/>
    </row>
    <row r="65" spans="5:13" ht="12.75">
      <c r="E65" s="227"/>
      <c r="F65" s="227"/>
      <c r="G65" s="227"/>
      <c r="H65" s="227"/>
      <c r="I65" s="227"/>
      <c r="J65" s="227"/>
      <c r="K65" s="227"/>
      <c r="L65" s="227"/>
      <c r="M65" s="227"/>
    </row>
    <row r="66" spans="5:13" ht="12.75">
      <c r="E66" s="227"/>
      <c r="F66" s="227"/>
      <c r="G66" s="227"/>
      <c r="H66" s="227"/>
      <c r="I66" s="227"/>
      <c r="J66" s="227"/>
      <c r="K66" s="227"/>
      <c r="L66" s="227"/>
      <c r="M66" s="227"/>
    </row>
    <row r="67" spans="5:13" ht="12.75">
      <c r="E67" s="227"/>
      <c r="F67" s="227"/>
      <c r="G67" s="227"/>
      <c r="H67" s="227"/>
      <c r="I67" s="227"/>
      <c r="J67" s="227"/>
      <c r="K67" s="227"/>
      <c r="L67" s="227"/>
      <c r="M67" s="227"/>
    </row>
    <row r="68" spans="5:13" ht="12.75">
      <c r="E68" s="227"/>
      <c r="F68" s="227"/>
      <c r="G68" s="227"/>
      <c r="H68" s="227"/>
      <c r="I68" s="227"/>
      <c r="J68" s="227"/>
      <c r="K68" s="227"/>
      <c r="L68" s="227"/>
      <c r="M68" s="227"/>
    </row>
    <row r="69" spans="5:13" ht="12.75">
      <c r="E69" s="227"/>
      <c r="F69" s="227"/>
      <c r="G69" s="227"/>
      <c r="H69" s="227"/>
      <c r="I69" s="227"/>
      <c r="J69" s="227"/>
      <c r="K69" s="227"/>
      <c r="L69" s="227"/>
      <c r="M69" s="227"/>
    </row>
    <row r="70" spans="5:13" ht="12.75">
      <c r="E70" s="227"/>
      <c r="F70" s="227"/>
      <c r="G70" s="227"/>
      <c r="H70" s="227"/>
      <c r="I70" s="227"/>
      <c r="J70" s="227"/>
      <c r="K70" s="227"/>
      <c r="L70" s="227"/>
      <c r="M70" s="227"/>
    </row>
    <row r="71" spans="5:13" ht="12.75">
      <c r="E71" s="227"/>
      <c r="F71" s="227"/>
      <c r="G71" s="227"/>
      <c r="H71" s="227"/>
      <c r="I71" s="227"/>
      <c r="J71" s="227"/>
      <c r="K71" s="227"/>
      <c r="L71" s="227"/>
      <c r="M71" s="227"/>
    </row>
    <row r="72" spans="5:13" ht="12.75">
      <c r="E72" s="227"/>
      <c r="F72" s="227"/>
      <c r="G72" s="227"/>
      <c r="H72" s="227"/>
      <c r="I72" s="227"/>
      <c r="J72" s="227"/>
      <c r="K72" s="227"/>
      <c r="L72" s="227"/>
      <c r="M72" s="227"/>
    </row>
    <row r="73" spans="5:13" ht="12.75">
      <c r="E73" s="227"/>
      <c r="F73" s="227"/>
      <c r="G73" s="227"/>
      <c r="H73" s="227"/>
      <c r="I73" s="227"/>
      <c r="J73" s="227"/>
      <c r="K73" s="227"/>
      <c r="L73" s="227"/>
      <c r="M73" s="227"/>
    </row>
  </sheetData>
  <printOptions horizontalCentered="1"/>
  <pageMargins left="0.984251968503937" right="0.5905511811023623" top="1.5748031496062993" bottom="0.5511811023622047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R5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9.7109375" style="476" customWidth="1"/>
    <col min="2" max="2" width="0.85546875" style="476" customWidth="1"/>
    <col min="3" max="3" width="4.7109375" style="476" customWidth="1"/>
    <col min="4" max="4" width="0.85546875" style="476" customWidth="1"/>
    <col min="5" max="5" width="4.7109375" style="476" customWidth="1"/>
    <col min="6" max="6" width="0.85546875" style="476" customWidth="1"/>
    <col min="7" max="7" width="4.7109375" style="476" customWidth="1"/>
    <col min="8" max="8" width="0.85546875" style="476" customWidth="1"/>
    <col min="9" max="9" width="5.00390625" style="476" customWidth="1"/>
    <col min="10" max="10" width="0.85546875" style="476" customWidth="1"/>
    <col min="11" max="11" width="4.7109375" style="476" customWidth="1"/>
    <col min="12" max="12" width="0.85546875" style="476" customWidth="1"/>
    <col min="13" max="13" width="5.00390625" style="476" customWidth="1"/>
    <col min="14" max="14" width="0.85546875" style="476" customWidth="1"/>
    <col min="15" max="15" width="5.00390625" style="476" customWidth="1"/>
    <col min="16" max="16" width="0.85546875" style="476" customWidth="1"/>
    <col min="17" max="17" width="5.00390625" style="476" customWidth="1"/>
    <col min="18" max="18" width="0.85546875" style="476" customWidth="1"/>
    <col min="19" max="19" width="4.7109375" style="481" customWidth="1"/>
    <col min="20" max="20" width="0.85546875" style="481" customWidth="1"/>
    <col min="21" max="21" width="4.7109375" style="481" customWidth="1"/>
    <col min="22" max="22" width="0.85546875" style="481" customWidth="1"/>
    <col min="23" max="23" width="4.7109375" style="481" customWidth="1"/>
    <col min="24" max="24" width="0.85546875" style="481" customWidth="1"/>
    <col min="25" max="25" width="4.7109375" style="481" customWidth="1"/>
    <col min="26" max="16384" width="11.421875" style="476" customWidth="1"/>
  </cols>
  <sheetData>
    <row r="1" spans="1:25" s="469" customFormat="1" ht="18" customHeight="1">
      <c r="A1" s="19" t="s">
        <v>242</v>
      </c>
      <c r="B1" s="287"/>
      <c r="C1" s="502"/>
      <c r="D1" s="287"/>
      <c r="E1" s="502"/>
      <c r="F1" s="287"/>
      <c r="G1" s="502"/>
      <c r="H1" s="287"/>
      <c r="I1" s="502"/>
      <c r="J1" s="287"/>
      <c r="K1" s="502"/>
      <c r="L1" s="287"/>
      <c r="M1" s="502"/>
      <c r="N1" s="287"/>
      <c r="O1" s="502"/>
      <c r="P1" s="287"/>
      <c r="Q1" s="502"/>
      <c r="R1" s="287"/>
      <c r="S1" s="502"/>
      <c r="T1" s="285"/>
      <c r="U1" s="283"/>
      <c r="V1" s="283"/>
      <c r="W1" s="503"/>
      <c r="X1" s="503"/>
      <c r="Y1" s="503"/>
    </row>
    <row r="2" spans="1:25" s="498" customFormat="1" ht="17.25" customHeight="1">
      <c r="A2" s="19" t="s">
        <v>196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1"/>
      <c r="V2" s="421"/>
      <c r="W2" s="421"/>
      <c r="X2" s="421"/>
      <c r="Y2" s="421"/>
    </row>
    <row r="3" spans="1:25" s="505" customFormat="1" ht="15.75" customHeight="1" thickBot="1">
      <c r="A3" s="504" t="s">
        <v>243</v>
      </c>
      <c r="F3" s="506"/>
      <c r="S3" s="507"/>
      <c r="T3" s="507"/>
      <c r="U3" s="507"/>
      <c r="V3" s="507"/>
      <c r="W3" s="507"/>
      <c r="X3" s="507"/>
      <c r="Y3" s="507"/>
    </row>
    <row r="4" spans="1:44" s="295" customFormat="1" ht="10.5" customHeight="1">
      <c r="A4" s="291" t="s">
        <v>244</v>
      </c>
      <c r="B4" s="291"/>
      <c r="C4" s="312" t="s">
        <v>187</v>
      </c>
      <c r="D4" s="312"/>
      <c r="E4" s="312"/>
      <c r="F4" s="312"/>
      <c r="G4" s="312"/>
      <c r="H4" s="312"/>
      <c r="I4" s="312"/>
      <c r="J4" s="291"/>
      <c r="K4" s="312" t="s">
        <v>188</v>
      </c>
      <c r="L4" s="312"/>
      <c r="M4" s="312"/>
      <c r="N4" s="312"/>
      <c r="O4" s="312"/>
      <c r="P4" s="312"/>
      <c r="Q4" s="312"/>
      <c r="R4" s="291"/>
      <c r="S4" s="494" t="s">
        <v>245</v>
      </c>
      <c r="T4" s="494"/>
      <c r="U4" s="494"/>
      <c r="V4" s="494"/>
      <c r="W4" s="494"/>
      <c r="X4" s="494"/>
      <c r="Y4" s="494"/>
      <c r="Z4" s="300"/>
      <c r="AA4" s="500"/>
      <c r="AB4" s="500"/>
      <c r="AC4" s="500"/>
      <c r="AD4" s="500"/>
      <c r="AE4" s="500"/>
      <c r="AF4" s="500"/>
      <c r="AG4" s="500"/>
      <c r="AH4" s="500"/>
      <c r="AI4" s="500"/>
      <c r="AJ4" s="500"/>
      <c r="AK4" s="500"/>
      <c r="AL4" s="500"/>
      <c r="AM4" s="500"/>
      <c r="AN4" s="500"/>
      <c r="AO4" s="500"/>
      <c r="AP4" s="500"/>
      <c r="AQ4" s="500"/>
      <c r="AR4" s="500"/>
    </row>
    <row r="5" spans="3:44" s="295" customFormat="1" ht="10.5" customHeight="1">
      <c r="C5" s="298" t="s">
        <v>19</v>
      </c>
      <c r="D5" s="298"/>
      <c r="E5" s="298" t="s">
        <v>246</v>
      </c>
      <c r="F5" s="300"/>
      <c r="G5" s="298" t="s">
        <v>246</v>
      </c>
      <c r="H5" s="298"/>
      <c r="I5" s="298" t="s">
        <v>247</v>
      </c>
      <c r="J5" s="298"/>
      <c r="K5" s="298" t="s">
        <v>19</v>
      </c>
      <c r="L5" s="298"/>
      <c r="M5" s="298" t="s">
        <v>246</v>
      </c>
      <c r="N5" s="298"/>
      <c r="O5" s="298" t="s">
        <v>246</v>
      </c>
      <c r="P5" s="298"/>
      <c r="Q5" s="298" t="s">
        <v>247</v>
      </c>
      <c r="R5" s="298"/>
      <c r="S5" s="474" t="s">
        <v>19</v>
      </c>
      <c r="T5" s="474"/>
      <c r="U5" s="474" t="s">
        <v>246</v>
      </c>
      <c r="V5" s="474"/>
      <c r="W5" s="474" t="s">
        <v>246</v>
      </c>
      <c r="X5" s="474"/>
      <c r="Y5" s="474" t="s">
        <v>247</v>
      </c>
      <c r="Z5" s="500"/>
      <c r="AA5" s="500"/>
      <c r="AB5" s="500"/>
      <c r="AC5" s="500"/>
      <c r="AD5" s="500"/>
      <c r="AE5" s="500"/>
      <c r="AF5" s="500"/>
      <c r="AG5" s="500"/>
      <c r="AH5" s="500"/>
      <c r="AI5" s="500"/>
      <c r="AJ5" s="500"/>
      <c r="AK5" s="500"/>
      <c r="AL5" s="500"/>
      <c r="AM5" s="500"/>
      <c r="AN5" s="500"/>
      <c r="AO5" s="500"/>
      <c r="AP5" s="500"/>
      <c r="AQ5" s="500"/>
      <c r="AR5" s="500"/>
    </row>
    <row r="6" spans="1:44" s="295" customFormat="1" ht="10.5" customHeight="1">
      <c r="A6" s="374"/>
      <c r="C6" s="315"/>
      <c r="D6" s="299"/>
      <c r="E6" s="315" t="s">
        <v>248</v>
      </c>
      <c r="F6" s="317"/>
      <c r="G6" s="315" t="s">
        <v>249</v>
      </c>
      <c r="H6" s="299"/>
      <c r="I6" s="315" t="s">
        <v>250</v>
      </c>
      <c r="J6" s="299"/>
      <c r="K6" s="315"/>
      <c r="L6" s="299"/>
      <c r="M6" s="315" t="s">
        <v>248</v>
      </c>
      <c r="N6" s="299"/>
      <c r="O6" s="315" t="s">
        <v>249</v>
      </c>
      <c r="P6" s="299"/>
      <c r="Q6" s="315" t="s">
        <v>250</v>
      </c>
      <c r="R6" s="299"/>
      <c r="S6" s="488"/>
      <c r="T6" s="475"/>
      <c r="U6" s="488" t="s">
        <v>248</v>
      </c>
      <c r="V6" s="475"/>
      <c r="W6" s="488" t="s">
        <v>249</v>
      </c>
      <c r="X6" s="475"/>
      <c r="Y6" s="488" t="s">
        <v>250</v>
      </c>
      <c r="Z6" s="500"/>
      <c r="AA6" s="500"/>
      <c r="AB6" s="500"/>
      <c r="AC6" s="500"/>
      <c r="AD6" s="500"/>
      <c r="AE6" s="500"/>
      <c r="AF6" s="500"/>
      <c r="AG6" s="500"/>
      <c r="AH6" s="500"/>
      <c r="AI6" s="500"/>
      <c r="AJ6" s="500"/>
      <c r="AK6" s="500"/>
      <c r="AL6" s="500"/>
      <c r="AM6" s="500"/>
      <c r="AN6" s="500"/>
      <c r="AO6" s="500"/>
      <c r="AP6" s="500"/>
      <c r="AQ6" s="500"/>
      <c r="AR6" s="500"/>
    </row>
    <row r="7" spans="1:25" ht="11.25" customHeight="1">
      <c r="A7" s="241" t="s">
        <v>19</v>
      </c>
      <c r="C7" s="226">
        <v>3674</v>
      </c>
      <c r="D7" s="227"/>
      <c r="E7" s="226">
        <v>3249</v>
      </c>
      <c r="F7" s="227"/>
      <c r="G7" s="226">
        <v>374</v>
      </c>
      <c r="H7" s="227"/>
      <c r="I7" s="226">
        <v>51</v>
      </c>
      <c r="J7" s="227"/>
      <c r="K7" s="226">
        <v>3110</v>
      </c>
      <c r="L7" s="227"/>
      <c r="M7" s="226">
        <v>2715</v>
      </c>
      <c r="N7" s="227"/>
      <c r="O7" s="226">
        <v>352</v>
      </c>
      <c r="P7" s="227"/>
      <c r="Q7" s="226">
        <v>43</v>
      </c>
      <c r="R7" s="227"/>
      <c r="S7" s="228">
        <v>84.64888405008165</v>
      </c>
      <c r="T7" s="229"/>
      <c r="U7" s="228">
        <v>83.56417359187442</v>
      </c>
      <c r="V7" s="229"/>
      <c r="W7" s="228">
        <v>94.11764705882352</v>
      </c>
      <c r="X7" s="229"/>
      <c r="Y7" s="228">
        <v>84.31372549019608</v>
      </c>
    </row>
    <row r="8" spans="1:25" ht="10.5" customHeight="1">
      <c r="A8" s="248" t="s">
        <v>27</v>
      </c>
      <c r="C8" s="227">
        <v>47</v>
      </c>
      <c r="D8" s="227"/>
      <c r="E8" s="227">
        <v>45</v>
      </c>
      <c r="F8" s="227"/>
      <c r="G8" s="227">
        <v>2</v>
      </c>
      <c r="H8" s="227"/>
      <c r="I8" s="340" t="s">
        <v>20</v>
      </c>
      <c r="J8" s="227"/>
      <c r="K8" s="227">
        <v>23</v>
      </c>
      <c r="L8" s="227"/>
      <c r="M8" s="227">
        <v>22</v>
      </c>
      <c r="N8" s="227"/>
      <c r="O8" s="227">
        <v>1</v>
      </c>
      <c r="P8" s="227"/>
      <c r="Q8" s="340" t="s">
        <v>20</v>
      </c>
      <c r="R8" s="227"/>
      <c r="S8" s="229">
        <v>48.93617021276596</v>
      </c>
      <c r="T8" s="229" t="e">
        <v>#DIV/0!</v>
      </c>
      <c r="U8" s="229">
        <v>48.888888888888886</v>
      </c>
      <c r="V8" s="229" t="e">
        <v>#DIV/0!</v>
      </c>
      <c r="W8" s="229">
        <v>50</v>
      </c>
      <c r="X8" s="229" t="e">
        <v>#DIV/0!</v>
      </c>
      <c r="Y8" s="340" t="s">
        <v>20</v>
      </c>
    </row>
    <row r="9" spans="1:25" ht="10.5" customHeight="1">
      <c r="A9" s="248" t="s">
        <v>151</v>
      </c>
      <c r="C9" s="227">
        <v>23</v>
      </c>
      <c r="D9" s="227"/>
      <c r="E9" s="227">
        <v>8</v>
      </c>
      <c r="F9" s="227"/>
      <c r="G9" s="227">
        <v>15</v>
      </c>
      <c r="H9" s="227"/>
      <c r="I9" s="340" t="s">
        <v>20</v>
      </c>
      <c r="J9" s="227"/>
      <c r="K9" s="227">
        <v>22</v>
      </c>
      <c r="L9" s="227"/>
      <c r="M9" s="227">
        <v>8</v>
      </c>
      <c r="N9" s="227"/>
      <c r="O9" s="227">
        <v>14</v>
      </c>
      <c r="P9" s="227"/>
      <c r="Q9" s="340" t="s">
        <v>20</v>
      </c>
      <c r="R9" s="227"/>
      <c r="S9" s="229">
        <v>95.65217391304348</v>
      </c>
      <c r="T9" s="229" t="e">
        <v>#DIV/0!</v>
      </c>
      <c r="U9" s="229">
        <v>100</v>
      </c>
      <c r="V9" s="229" t="e">
        <v>#DIV/0!</v>
      </c>
      <c r="W9" s="229">
        <v>93.33333333333333</v>
      </c>
      <c r="X9" s="229" t="e">
        <v>#DIV/0!</v>
      </c>
      <c r="Y9" s="340" t="s">
        <v>20</v>
      </c>
    </row>
    <row r="10" spans="1:25" ht="10.5" customHeight="1">
      <c r="A10" s="248" t="s">
        <v>28</v>
      </c>
      <c r="C10" s="227">
        <v>10</v>
      </c>
      <c r="D10" s="227"/>
      <c r="E10" s="227">
        <v>10</v>
      </c>
      <c r="F10" s="227"/>
      <c r="G10" s="340" t="s">
        <v>20</v>
      </c>
      <c r="H10" s="227"/>
      <c r="I10" s="340" t="s">
        <v>20</v>
      </c>
      <c r="J10" s="227"/>
      <c r="K10" s="227">
        <v>10</v>
      </c>
      <c r="L10" s="227"/>
      <c r="M10" s="227">
        <v>10</v>
      </c>
      <c r="N10" s="227"/>
      <c r="O10" s="340" t="s">
        <v>20</v>
      </c>
      <c r="P10" s="227"/>
      <c r="Q10" s="340" t="s">
        <v>20</v>
      </c>
      <c r="R10" s="227"/>
      <c r="S10" s="229">
        <v>100</v>
      </c>
      <c r="T10" s="229" t="e">
        <v>#DIV/0!</v>
      </c>
      <c r="U10" s="229">
        <v>100</v>
      </c>
      <c r="V10" s="229" t="e">
        <v>#DIV/0!</v>
      </c>
      <c r="W10" s="340" t="s">
        <v>20</v>
      </c>
      <c r="X10" s="229" t="e">
        <v>#DIV/0!</v>
      </c>
      <c r="Y10" s="340" t="s">
        <v>20</v>
      </c>
    </row>
    <row r="11" spans="1:25" ht="10.5" customHeight="1">
      <c r="A11" s="248" t="s">
        <v>29</v>
      </c>
      <c r="C11" s="227">
        <v>99</v>
      </c>
      <c r="D11" s="227"/>
      <c r="E11" s="227">
        <v>76</v>
      </c>
      <c r="F11" s="227"/>
      <c r="G11" s="227">
        <v>23</v>
      </c>
      <c r="H11" s="227"/>
      <c r="I11" s="340" t="s">
        <v>20</v>
      </c>
      <c r="J11" s="227"/>
      <c r="K11" s="227">
        <v>97</v>
      </c>
      <c r="L11" s="227"/>
      <c r="M11" s="227">
        <v>74</v>
      </c>
      <c r="N11" s="227"/>
      <c r="O11" s="227">
        <v>23</v>
      </c>
      <c r="P11" s="227"/>
      <c r="Q11" s="340" t="s">
        <v>20</v>
      </c>
      <c r="R11" s="227"/>
      <c r="S11" s="229">
        <v>97.97979797979798</v>
      </c>
      <c r="T11" s="229" t="e">
        <v>#DIV/0!</v>
      </c>
      <c r="U11" s="229">
        <v>97.36842105263158</v>
      </c>
      <c r="V11" s="229" t="e">
        <v>#DIV/0!</v>
      </c>
      <c r="W11" s="229">
        <v>100</v>
      </c>
      <c r="X11" s="229" t="e">
        <v>#DIV/0!</v>
      </c>
      <c r="Y11" s="340" t="s">
        <v>20</v>
      </c>
    </row>
    <row r="12" spans="1:25" ht="10.5" customHeight="1">
      <c r="A12" s="250" t="s">
        <v>152</v>
      </c>
      <c r="C12" s="236">
        <v>50</v>
      </c>
      <c r="D12" s="227"/>
      <c r="E12" s="236">
        <v>47</v>
      </c>
      <c r="F12" s="227"/>
      <c r="G12" s="236">
        <v>3</v>
      </c>
      <c r="H12" s="227"/>
      <c r="I12" s="508" t="s">
        <v>20</v>
      </c>
      <c r="J12" s="227"/>
      <c r="K12" s="236">
        <v>44</v>
      </c>
      <c r="L12" s="227"/>
      <c r="M12" s="236">
        <v>41</v>
      </c>
      <c r="N12" s="327"/>
      <c r="O12" s="236">
        <v>3</v>
      </c>
      <c r="P12" s="227"/>
      <c r="Q12" s="508" t="s">
        <v>20</v>
      </c>
      <c r="R12" s="227"/>
      <c r="S12" s="237">
        <v>88</v>
      </c>
      <c r="T12" s="229" t="e">
        <v>#DIV/0!</v>
      </c>
      <c r="U12" s="237">
        <v>87.2340425531915</v>
      </c>
      <c r="V12" s="229" t="e">
        <v>#DIV/0!</v>
      </c>
      <c r="W12" s="508">
        <v>100</v>
      </c>
      <c r="X12" s="229" t="e">
        <v>#DIV/0!</v>
      </c>
      <c r="Y12" s="508" t="s">
        <v>20</v>
      </c>
    </row>
    <row r="13" spans="1:25" ht="10.5" customHeight="1">
      <c r="A13" s="248" t="s">
        <v>30</v>
      </c>
      <c r="C13" s="227">
        <v>165</v>
      </c>
      <c r="D13" s="227"/>
      <c r="E13" s="227">
        <v>132</v>
      </c>
      <c r="F13" s="227"/>
      <c r="G13" s="227">
        <v>33</v>
      </c>
      <c r="H13" s="227"/>
      <c r="I13" s="340" t="s">
        <v>20</v>
      </c>
      <c r="J13" s="227"/>
      <c r="K13" s="227">
        <v>150</v>
      </c>
      <c r="L13" s="227"/>
      <c r="M13" s="227">
        <v>117</v>
      </c>
      <c r="N13" s="327"/>
      <c r="O13" s="227">
        <v>33</v>
      </c>
      <c r="P13" s="227"/>
      <c r="Q13" s="340" t="s">
        <v>20</v>
      </c>
      <c r="R13" s="227"/>
      <c r="S13" s="229">
        <v>90.9090909090909</v>
      </c>
      <c r="T13" s="229" t="e">
        <v>#DIV/0!</v>
      </c>
      <c r="U13" s="229">
        <v>88.63636363636364</v>
      </c>
      <c r="V13" s="229" t="e">
        <v>#DIV/0!</v>
      </c>
      <c r="W13" s="229">
        <v>100</v>
      </c>
      <c r="X13" s="229" t="e">
        <v>#DIV/0!</v>
      </c>
      <c r="Y13" s="340" t="s">
        <v>20</v>
      </c>
    </row>
    <row r="14" spans="1:25" ht="10.5" customHeight="1">
      <c r="A14" s="248" t="s">
        <v>153</v>
      </c>
      <c r="C14" s="227">
        <v>25</v>
      </c>
      <c r="D14" s="227"/>
      <c r="E14" s="227">
        <v>25</v>
      </c>
      <c r="F14" s="227"/>
      <c r="G14" s="340" t="s">
        <v>20</v>
      </c>
      <c r="H14" s="227"/>
      <c r="I14" s="340" t="s">
        <v>20</v>
      </c>
      <c r="J14" s="227"/>
      <c r="K14" s="227">
        <v>24</v>
      </c>
      <c r="L14" s="227"/>
      <c r="M14" s="227">
        <v>24</v>
      </c>
      <c r="N14" s="327"/>
      <c r="O14" s="340" t="s">
        <v>20</v>
      </c>
      <c r="P14" s="227"/>
      <c r="Q14" s="340" t="s">
        <v>20</v>
      </c>
      <c r="R14" s="227"/>
      <c r="S14" s="229">
        <v>96</v>
      </c>
      <c r="T14" s="229" t="e">
        <v>#DIV/0!</v>
      </c>
      <c r="U14" s="229">
        <v>96</v>
      </c>
      <c r="V14" s="229" t="e">
        <v>#DIV/0!</v>
      </c>
      <c r="W14" s="340" t="s">
        <v>20</v>
      </c>
      <c r="X14" s="229" t="e">
        <v>#DIV/0!</v>
      </c>
      <c r="Y14" s="340" t="s">
        <v>20</v>
      </c>
    </row>
    <row r="15" spans="1:25" ht="10.5" customHeight="1">
      <c r="A15" s="248" t="s">
        <v>31</v>
      </c>
      <c r="C15" s="227">
        <v>81</v>
      </c>
      <c r="D15" s="227"/>
      <c r="E15" s="227">
        <v>75</v>
      </c>
      <c r="F15" s="227"/>
      <c r="G15" s="227">
        <v>6</v>
      </c>
      <c r="H15" s="227"/>
      <c r="I15" s="340" t="s">
        <v>20</v>
      </c>
      <c r="J15" s="227"/>
      <c r="K15" s="227">
        <v>64</v>
      </c>
      <c r="L15" s="227"/>
      <c r="M15" s="227">
        <v>60</v>
      </c>
      <c r="N15" s="327"/>
      <c r="O15" s="227">
        <v>4</v>
      </c>
      <c r="P15" s="227"/>
      <c r="Q15" s="340" t="s">
        <v>20</v>
      </c>
      <c r="R15" s="227"/>
      <c r="S15" s="229">
        <v>79.01234567901234</v>
      </c>
      <c r="T15" s="229" t="e">
        <v>#DIV/0!</v>
      </c>
      <c r="U15" s="229">
        <v>80</v>
      </c>
      <c r="V15" s="229" t="e">
        <v>#DIV/0!</v>
      </c>
      <c r="W15" s="229">
        <v>66.66666666666666</v>
      </c>
      <c r="X15" s="229" t="e">
        <v>#DIV/0!</v>
      </c>
      <c r="Y15" s="340" t="s">
        <v>20</v>
      </c>
    </row>
    <row r="16" spans="1:25" ht="10.5" customHeight="1">
      <c r="A16" s="248" t="s">
        <v>32</v>
      </c>
      <c r="C16" s="227">
        <v>64</v>
      </c>
      <c r="D16" s="227"/>
      <c r="E16" s="227">
        <v>42</v>
      </c>
      <c r="F16" s="227"/>
      <c r="G16" s="227">
        <v>5</v>
      </c>
      <c r="H16" s="227"/>
      <c r="I16" s="227">
        <v>17</v>
      </c>
      <c r="J16" s="227"/>
      <c r="K16" s="227">
        <v>54</v>
      </c>
      <c r="L16" s="227"/>
      <c r="M16" s="227">
        <v>34</v>
      </c>
      <c r="N16" s="327"/>
      <c r="O16" s="227">
        <v>5</v>
      </c>
      <c r="P16" s="227"/>
      <c r="Q16" s="227">
        <v>15</v>
      </c>
      <c r="R16" s="227"/>
      <c r="S16" s="229">
        <v>84.375</v>
      </c>
      <c r="T16" s="229" t="e">
        <v>#DIV/0!</v>
      </c>
      <c r="U16" s="229">
        <v>80.95238095238095</v>
      </c>
      <c r="V16" s="229" t="e">
        <v>#DIV/0!</v>
      </c>
      <c r="W16" s="229">
        <v>100</v>
      </c>
      <c r="X16" s="229" t="e">
        <v>#DIV/0!</v>
      </c>
      <c r="Y16" s="229">
        <v>88.23529411764706</v>
      </c>
    </row>
    <row r="17" spans="1:25" ht="10.5" customHeight="1">
      <c r="A17" s="250" t="s">
        <v>154</v>
      </c>
      <c r="C17" s="236">
        <v>116</v>
      </c>
      <c r="D17" s="227"/>
      <c r="E17" s="236">
        <v>109</v>
      </c>
      <c r="F17" s="227"/>
      <c r="G17" s="236">
        <v>6</v>
      </c>
      <c r="H17" s="227"/>
      <c r="I17" s="236">
        <v>1</v>
      </c>
      <c r="J17" s="227"/>
      <c r="K17" s="236">
        <v>109</v>
      </c>
      <c r="L17" s="227"/>
      <c r="M17" s="236">
        <v>102</v>
      </c>
      <c r="N17" s="327"/>
      <c r="O17" s="236">
        <v>6</v>
      </c>
      <c r="P17" s="227"/>
      <c r="Q17" s="236">
        <v>1</v>
      </c>
      <c r="R17" s="227"/>
      <c r="S17" s="237">
        <v>93.96551724137932</v>
      </c>
      <c r="T17" s="229" t="e">
        <v>#DIV/0!</v>
      </c>
      <c r="U17" s="237">
        <v>93.57798165137615</v>
      </c>
      <c r="V17" s="229" t="e">
        <v>#DIV/0!</v>
      </c>
      <c r="W17" s="237">
        <v>100</v>
      </c>
      <c r="X17" s="229" t="e">
        <v>#DIV/0!</v>
      </c>
      <c r="Y17" s="508">
        <v>100</v>
      </c>
    </row>
    <row r="18" spans="1:25" ht="10.5" customHeight="1">
      <c r="A18" s="248" t="s">
        <v>155</v>
      </c>
      <c r="C18" s="227">
        <v>487</v>
      </c>
      <c r="D18" s="227"/>
      <c r="E18" s="227">
        <v>459</v>
      </c>
      <c r="F18" s="227"/>
      <c r="G18" s="227">
        <v>21</v>
      </c>
      <c r="H18" s="227"/>
      <c r="I18" s="227">
        <v>7</v>
      </c>
      <c r="J18" s="227"/>
      <c r="K18" s="227">
        <v>453</v>
      </c>
      <c r="L18" s="227"/>
      <c r="M18" s="227">
        <v>431</v>
      </c>
      <c r="N18" s="327"/>
      <c r="O18" s="227">
        <v>16</v>
      </c>
      <c r="P18" s="227"/>
      <c r="Q18" s="227">
        <v>6</v>
      </c>
      <c r="R18" s="227"/>
      <c r="S18" s="229">
        <v>93.01848049281314</v>
      </c>
      <c r="T18" s="229" t="e">
        <v>#DIV/0!</v>
      </c>
      <c r="U18" s="229">
        <v>93.89978213507625</v>
      </c>
      <c r="V18" s="229" t="e">
        <v>#DIV/0!</v>
      </c>
      <c r="W18" s="229">
        <v>76.19047619047619</v>
      </c>
      <c r="X18" s="229" t="e">
        <v>#DIV/0!</v>
      </c>
      <c r="Y18" s="229">
        <v>85.71428571428571</v>
      </c>
    </row>
    <row r="19" spans="1:25" ht="10.5" customHeight="1">
      <c r="A19" s="248" t="s">
        <v>33</v>
      </c>
      <c r="C19" s="227">
        <v>101</v>
      </c>
      <c r="D19" s="227"/>
      <c r="E19" s="227">
        <v>96</v>
      </c>
      <c r="F19" s="227"/>
      <c r="G19" s="227">
        <v>2</v>
      </c>
      <c r="H19" s="227"/>
      <c r="I19" s="227">
        <v>3</v>
      </c>
      <c r="J19" s="227"/>
      <c r="K19" s="227">
        <v>95</v>
      </c>
      <c r="L19" s="227"/>
      <c r="M19" s="227">
        <v>90</v>
      </c>
      <c r="N19" s="327"/>
      <c r="O19" s="227">
        <v>2</v>
      </c>
      <c r="P19" s="227"/>
      <c r="Q19" s="227">
        <v>3</v>
      </c>
      <c r="R19" s="227"/>
      <c r="S19" s="229">
        <v>94.05940594059405</v>
      </c>
      <c r="T19" s="229" t="e">
        <v>#DIV/0!</v>
      </c>
      <c r="U19" s="229">
        <v>93.75</v>
      </c>
      <c r="V19" s="229" t="e">
        <v>#DIV/0!</v>
      </c>
      <c r="W19" s="229">
        <v>100</v>
      </c>
      <c r="X19" s="229" t="e">
        <v>#DIV/0!</v>
      </c>
      <c r="Y19" s="229">
        <v>100</v>
      </c>
    </row>
    <row r="20" spans="1:25" ht="10.5" customHeight="1">
      <c r="A20" s="248" t="s">
        <v>34</v>
      </c>
      <c r="C20" s="227">
        <v>19</v>
      </c>
      <c r="D20" s="227"/>
      <c r="E20" s="227">
        <v>15</v>
      </c>
      <c r="F20" s="227"/>
      <c r="G20" s="227">
        <v>1</v>
      </c>
      <c r="H20" s="227"/>
      <c r="I20" s="227">
        <v>3</v>
      </c>
      <c r="J20" s="227"/>
      <c r="K20" s="227">
        <v>15</v>
      </c>
      <c r="L20" s="227"/>
      <c r="M20" s="227">
        <v>12</v>
      </c>
      <c r="N20" s="327"/>
      <c r="O20" s="227">
        <v>1</v>
      </c>
      <c r="P20" s="227"/>
      <c r="Q20" s="227">
        <v>2</v>
      </c>
      <c r="R20" s="227"/>
      <c r="S20" s="229">
        <v>78.94736842105263</v>
      </c>
      <c r="T20" s="229" t="e">
        <v>#DIV/0!</v>
      </c>
      <c r="U20" s="229">
        <v>80</v>
      </c>
      <c r="V20" s="229" t="e">
        <v>#DIV/0!</v>
      </c>
      <c r="W20" s="229">
        <v>100</v>
      </c>
      <c r="X20" s="229" t="e">
        <v>#DIV/0!</v>
      </c>
      <c r="Y20" s="229">
        <v>66.66666666666666</v>
      </c>
    </row>
    <row r="21" spans="1:25" ht="10.5" customHeight="1">
      <c r="A21" s="248" t="s">
        <v>35</v>
      </c>
      <c r="C21" s="227">
        <v>75</v>
      </c>
      <c r="D21" s="227"/>
      <c r="E21" s="227">
        <v>74</v>
      </c>
      <c r="F21" s="227"/>
      <c r="G21" s="340" t="s">
        <v>20</v>
      </c>
      <c r="H21" s="227"/>
      <c r="I21" s="227">
        <v>1</v>
      </c>
      <c r="J21" s="227"/>
      <c r="K21" s="227">
        <v>73</v>
      </c>
      <c r="L21" s="227"/>
      <c r="M21" s="227">
        <v>72</v>
      </c>
      <c r="N21" s="327"/>
      <c r="O21" s="340" t="s">
        <v>20</v>
      </c>
      <c r="P21" s="227"/>
      <c r="Q21" s="227">
        <v>1</v>
      </c>
      <c r="R21" s="227"/>
      <c r="S21" s="229">
        <v>97.33333333333334</v>
      </c>
      <c r="T21" s="229" t="e">
        <v>#DIV/0!</v>
      </c>
      <c r="U21" s="229">
        <v>97.2972972972973</v>
      </c>
      <c r="V21" s="229" t="e">
        <v>#DIV/0!</v>
      </c>
      <c r="W21" s="340" t="s">
        <v>20</v>
      </c>
      <c r="X21" s="229" t="e">
        <v>#DIV/0!</v>
      </c>
      <c r="Y21" s="229">
        <v>100</v>
      </c>
    </row>
    <row r="22" spans="1:25" ht="10.5" customHeight="1">
      <c r="A22" s="250" t="s">
        <v>157</v>
      </c>
      <c r="C22" s="236">
        <v>87</v>
      </c>
      <c r="D22" s="227"/>
      <c r="E22" s="236">
        <v>76</v>
      </c>
      <c r="F22" s="227"/>
      <c r="G22" s="236">
        <v>11</v>
      </c>
      <c r="H22" s="227"/>
      <c r="I22" s="508" t="s">
        <v>20</v>
      </c>
      <c r="J22" s="227"/>
      <c r="K22" s="236">
        <v>83</v>
      </c>
      <c r="L22" s="227"/>
      <c r="M22" s="236">
        <v>72</v>
      </c>
      <c r="N22" s="327"/>
      <c r="O22" s="236">
        <v>11</v>
      </c>
      <c r="P22" s="227"/>
      <c r="Q22" s="508" t="s">
        <v>20</v>
      </c>
      <c r="R22" s="227"/>
      <c r="S22" s="237">
        <v>95.40229885057471</v>
      </c>
      <c r="T22" s="229" t="e">
        <v>#DIV/0!</v>
      </c>
      <c r="U22" s="237">
        <v>94.73684210526315</v>
      </c>
      <c r="V22" s="229" t="e">
        <v>#DIV/0!</v>
      </c>
      <c r="W22" s="237">
        <v>100</v>
      </c>
      <c r="X22" s="229" t="e">
        <v>#DIV/0!</v>
      </c>
      <c r="Y22" s="508" t="s">
        <v>20</v>
      </c>
    </row>
    <row r="23" spans="1:25" ht="10.5" customHeight="1">
      <c r="A23" s="248" t="s">
        <v>36</v>
      </c>
      <c r="C23" s="227">
        <v>314</v>
      </c>
      <c r="D23" s="227"/>
      <c r="E23" s="227">
        <v>307</v>
      </c>
      <c r="F23" s="227"/>
      <c r="G23" s="227">
        <v>5</v>
      </c>
      <c r="H23" s="227"/>
      <c r="I23" s="227">
        <v>2</v>
      </c>
      <c r="J23" s="227"/>
      <c r="K23" s="227">
        <v>76</v>
      </c>
      <c r="L23" s="227"/>
      <c r="M23" s="227">
        <v>69</v>
      </c>
      <c r="N23" s="327"/>
      <c r="O23" s="227">
        <v>5</v>
      </c>
      <c r="P23" s="227"/>
      <c r="Q23" s="227">
        <v>2</v>
      </c>
      <c r="R23" s="227"/>
      <c r="S23" s="229">
        <v>24.203821656050955</v>
      </c>
      <c r="T23" s="229" t="e">
        <v>#DIV/0!</v>
      </c>
      <c r="U23" s="229">
        <v>22.475570032573287</v>
      </c>
      <c r="V23" s="229" t="e">
        <v>#DIV/0!</v>
      </c>
      <c r="W23" s="229">
        <v>100</v>
      </c>
      <c r="X23" s="229" t="e">
        <v>#DIV/0!</v>
      </c>
      <c r="Y23" s="229">
        <v>100</v>
      </c>
    </row>
    <row r="24" spans="1:25" ht="10.5" customHeight="1">
      <c r="A24" s="248" t="s">
        <v>158</v>
      </c>
      <c r="C24" s="227">
        <v>18</v>
      </c>
      <c r="D24" s="227"/>
      <c r="E24" s="227">
        <v>18</v>
      </c>
      <c r="F24" s="227"/>
      <c r="G24" s="340" t="s">
        <v>20</v>
      </c>
      <c r="H24" s="227"/>
      <c r="I24" s="340" t="s">
        <v>20</v>
      </c>
      <c r="J24" s="227"/>
      <c r="K24" s="227">
        <v>14</v>
      </c>
      <c r="L24" s="227"/>
      <c r="M24" s="227">
        <v>14</v>
      </c>
      <c r="N24" s="327"/>
      <c r="O24" s="340" t="s">
        <v>20</v>
      </c>
      <c r="P24" s="227"/>
      <c r="Q24" s="340" t="s">
        <v>20</v>
      </c>
      <c r="R24" s="227"/>
      <c r="S24" s="229">
        <v>77.77777777777779</v>
      </c>
      <c r="T24" s="229" t="e">
        <v>#DIV/0!</v>
      </c>
      <c r="U24" s="229">
        <v>77.77777777777779</v>
      </c>
      <c r="V24" s="229" t="e">
        <v>#DIV/0!</v>
      </c>
      <c r="W24" s="340" t="s">
        <v>20</v>
      </c>
      <c r="X24" s="229" t="e">
        <v>#DIV/0!</v>
      </c>
      <c r="Y24" s="340" t="s">
        <v>20</v>
      </c>
    </row>
    <row r="25" spans="1:25" ht="10.5" customHeight="1">
      <c r="A25" s="248" t="s">
        <v>159</v>
      </c>
      <c r="C25" s="227">
        <v>34</v>
      </c>
      <c r="D25" s="227"/>
      <c r="E25" s="227">
        <v>33</v>
      </c>
      <c r="F25" s="227"/>
      <c r="G25" s="227">
        <v>1</v>
      </c>
      <c r="H25" s="227"/>
      <c r="I25" s="340" t="s">
        <v>20</v>
      </c>
      <c r="J25" s="227"/>
      <c r="K25" s="227">
        <v>33</v>
      </c>
      <c r="L25" s="227"/>
      <c r="M25" s="227">
        <v>32</v>
      </c>
      <c r="N25" s="327"/>
      <c r="O25" s="227">
        <v>1</v>
      </c>
      <c r="P25" s="227"/>
      <c r="Q25" s="340" t="s">
        <v>20</v>
      </c>
      <c r="R25" s="227"/>
      <c r="S25" s="229">
        <v>97.05882352941177</v>
      </c>
      <c r="T25" s="229" t="e">
        <v>#DIV/0!</v>
      </c>
      <c r="U25" s="229">
        <v>96.96969696969697</v>
      </c>
      <c r="V25" s="229" t="e">
        <v>#DIV/0!</v>
      </c>
      <c r="W25" s="229">
        <v>100</v>
      </c>
      <c r="X25" s="229" t="e">
        <v>#DIV/0!</v>
      </c>
      <c r="Y25" s="340" t="s">
        <v>20</v>
      </c>
    </row>
    <row r="26" spans="1:25" ht="10.5" customHeight="1">
      <c r="A26" s="248" t="s">
        <v>160</v>
      </c>
      <c r="C26" s="227">
        <v>38</v>
      </c>
      <c r="D26" s="227"/>
      <c r="E26" s="227">
        <v>37</v>
      </c>
      <c r="F26" s="227"/>
      <c r="G26" s="227">
        <v>1</v>
      </c>
      <c r="H26" s="227"/>
      <c r="I26" s="340" t="s">
        <v>20</v>
      </c>
      <c r="J26" s="227"/>
      <c r="K26" s="227">
        <v>36</v>
      </c>
      <c r="L26" s="227"/>
      <c r="M26" s="227">
        <v>35</v>
      </c>
      <c r="N26" s="327"/>
      <c r="O26" s="227">
        <v>1</v>
      </c>
      <c r="P26" s="227"/>
      <c r="Q26" s="340" t="s">
        <v>20</v>
      </c>
      <c r="R26" s="227"/>
      <c r="S26" s="229">
        <v>94.73684210526315</v>
      </c>
      <c r="T26" s="229" t="e">
        <v>#DIV/0!</v>
      </c>
      <c r="U26" s="229">
        <v>94.5945945945946</v>
      </c>
      <c r="V26" s="229" t="e">
        <v>#DIV/0!</v>
      </c>
      <c r="W26" s="229">
        <v>100</v>
      </c>
      <c r="X26" s="229" t="e">
        <v>#DIV/0!</v>
      </c>
      <c r="Y26" s="340" t="s">
        <v>20</v>
      </c>
    </row>
    <row r="27" spans="1:25" ht="10.5" customHeight="1">
      <c r="A27" s="250" t="s">
        <v>161</v>
      </c>
      <c r="C27" s="236">
        <v>3</v>
      </c>
      <c r="D27" s="227"/>
      <c r="E27" s="236">
        <v>2</v>
      </c>
      <c r="F27" s="227"/>
      <c r="G27" s="236">
        <v>1</v>
      </c>
      <c r="H27" s="227"/>
      <c r="I27" s="508" t="s">
        <v>20</v>
      </c>
      <c r="J27" s="227"/>
      <c r="K27" s="236">
        <v>3</v>
      </c>
      <c r="L27" s="227"/>
      <c r="M27" s="236">
        <v>2</v>
      </c>
      <c r="N27" s="327"/>
      <c r="O27" s="236">
        <v>1</v>
      </c>
      <c r="P27" s="227"/>
      <c r="Q27" s="508" t="s">
        <v>20</v>
      </c>
      <c r="R27" s="227"/>
      <c r="S27" s="237">
        <v>100</v>
      </c>
      <c r="T27" s="229" t="e">
        <v>#DIV/0!</v>
      </c>
      <c r="U27" s="237">
        <v>100</v>
      </c>
      <c r="V27" s="229" t="e">
        <v>#DIV/0!</v>
      </c>
      <c r="W27" s="237">
        <v>100</v>
      </c>
      <c r="X27" s="229" t="e">
        <v>#DIV/0!</v>
      </c>
      <c r="Y27" s="508" t="s">
        <v>20</v>
      </c>
    </row>
    <row r="28" spans="1:25" ht="10.5" customHeight="1">
      <c r="A28" s="248" t="s">
        <v>162</v>
      </c>
      <c r="C28" s="227">
        <v>149</v>
      </c>
      <c r="D28" s="227"/>
      <c r="E28" s="227">
        <v>121</v>
      </c>
      <c r="F28" s="227"/>
      <c r="G28" s="227">
        <v>28</v>
      </c>
      <c r="H28" s="227"/>
      <c r="I28" s="340" t="s">
        <v>20</v>
      </c>
      <c r="J28" s="227"/>
      <c r="K28" s="227">
        <v>137</v>
      </c>
      <c r="L28" s="227"/>
      <c r="M28" s="227">
        <v>112</v>
      </c>
      <c r="N28" s="327"/>
      <c r="O28" s="227">
        <v>25</v>
      </c>
      <c r="P28" s="227"/>
      <c r="Q28" s="340" t="s">
        <v>20</v>
      </c>
      <c r="R28" s="227"/>
      <c r="S28" s="229">
        <v>91.94630872483222</v>
      </c>
      <c r="T28" s="229" t="e">
        <v>#DIV/0!</v>
      </c>
      <c r="U28" s="229">
        <v>92.56198347107438</v>
      </c>
      <c r="V28" s="229" t="e">
        <v>#DIV/0!</v>
      </c>
      <c r="W28" s="229">
        <v>89.28571428571429</v>
      </c>
      <c r="X28" s="229" t="e">
        <v>#DIV/0!</v>
      </c>
      <c r="Y28" s="340" t="s">
        <v>20</v>
      </c>
    </row>
    <row r="29" spans="1:25" ht="10.5" customHeight="1">
      <c r="A29" s="248" t="s">
        <v>163</v>
      </c>
      <c r="C29" s="227">
        <v>25</v>
      </c>
      <c r="D29" s="227"/>
      <c r="E29" s="227">
        <v>25</v>
      </c>
      <c r="F29" s="227"/>
      <c r="G29" s="340" t="s">
        <v>20</v>
      </c>
      <c r="H29" s="227"/>
      <c r="I29" s="340" t="s">
        <v>20</v>
      </c>
      <c r="J29" s="227"/>
      <c r="K29" s="227">
        <v>25</v>
      </c>
      <c r="L29" s="227"/>
      <c r="M29" s="227">
        <v>25</v>
      </c>
      <c r="N29" s="327"/>
      <c r="O29" s="340" t="s">
        <v>20</v>
      </c>
      <c r="P29" s="227"/>
      <c r="Q29" s="340" t="s">
        <v>20</v>
      </c>
      <c r="R29" s="227"/>
      <c r="S29" s="229">
        <v>100</v>
      </c>
      <c r="T29" s="229" t="e">
        <v>#DIV/0!</v>
      </c>
      <c r="U29" s="229">
        <v>100</v>
      </c>
      <c r="V29" s="229" t="e">
        <v>#DIV/0!</v>
      </c>
      <c r="W29" s="340" t="s">
        <v>20</v>
      </c>
      <c r="X29" s="229" t="e">
        <v>#DIV/0!</v>
      </c>
      <c r="Y29" s="340" t="s">
        <v>20</v>
      </c>
    </row>
    <row r="30" spans="1:25" ht="10.5" customHeight="1">
      <c r="A30" s="248" t="s">
        <v>164</v>
      </c>
      <c r="C30" s="227">
        <v>99</v>
      </c>
      <c r="D30" s="227"/>
      <c r="E30" s="227">
        <v>98</v>
      </c>
      <c r="F30" s="227"/>
      <c r="G30" s="227">
        <v>1</v>
      </c>
      <c r="H30" s="227"/>
      <c r="I30" s="340" t="s">
        <v>20</v>
      </c>
      <c r="J30" s="227"/>
      <c r="K30" s="227">
        <v>79</v>
      </c>
      <c r="L30" s="227"/>
      <c r="M30" s="227">
        <v>79</v>
      </c>
      <c r="N30" s="327"/>
      <c r="O30" s="340" t="s">
        <v>20</v>
      </c>
      <c r="P30" s="227"/>
      <c r="Q30" s="340" t="s">
        <v>20</v>
      </c>
      <c r="R30" s="227"/>
      <c r="S30" s="229">
        <v>79.7979797979798</v>
      </c>
      <c r="T30" s="229" t="e">
        <v>#DIV/0!</v>
      </c>
      <c r="U30" s="229">
        <v>80.61224489795919</v>
      </c>
      <c r="V30" s="229" t="e">
        <v>#DIV/0!</v>
      </c>
      <c r="W30" s="340" t="s">
        <v>20</v>
      </c>
      <c r="X30" s="229" t="e">
        <v>#DIV/0!</v>
      </c>
      <c r="Y30" s="340" t="s">
        <v>20</v>
      </c>
    </row>
    <row r="31" spans="1:25" ht="10.5" customHeight="1">
      <c r="A31" s="248" t="s">
        <v>165</v>
      </c>
      <c r="C31" s="227">
        <v>57</v>
      </c>
      <c r="D31" s="227"/>
      <c r="E31" s="227">
        <v>46</v>
      </c>
      <c r="F31" s="227"/>
      <c r="G31" s="227">
        <v>11</v>
      </c>
      <c r="H31" s="227"/>
      <c r="I31" s="340" t="s">
        <v>20</v>
      </c>
      <c r="J31" s="227"/>
      <c r="K31" s="227">
        <v>55</v>
      </c>
      <c r="L31" s="227"/>
      <c r="M31" s="227">
        <v>44</v>
      </c>
      <c r="N31" s="327"/>
      <c r="O31" s="227">
        <v>11</v>
      </c>
      <c r="P31" s="227"/>
      <c r="Q31" s="340" t="s">
        <v>20</v>
      </c>
      <c r="R31" s="227"/>
      <c r="S31" s="229">
        <v>96.49122807017544</v>
      </c>
      <c r="T31" s="229" t="e">
        <v>#DIV/0!</v>
      </c>
      <c r="U31" s="229">
        <v>95.65217391304348</v>
      </c>
      <c r="V31" s="229" t="e">
        <v>#DIV/0!</v>
      </c>
      <c r="W31" s="229">
        <v>100</v>
      </c>
      <c r="X31" s="229" t="e">
        <v>#DIV/0!</v>
      </c>
      <c r="Y31" s="340" t="s">
        <v>20</v>
      </c>
    </row>
    <row r="32" spans="1:25" ht="10.5" customHeight="1">
      <c r="A32" s="250" t="s">
        <v>166</v>
      </c>
      <c r="C32" s="236">
        <v>61</v>
      </c>
      <c r="D32" s="227"/>
      <c r="E32" s="236">
        <v>48</v>
      </c>
      <c r="F32" s="227"/>
      <c r="G32" s="236">
        <v>11</v>
      </c>
      <c r="H32" s="227"/>
      <c r="I32" s="236">
        <v>2</v>
      </c>
      <c r="J32" s="227"/>
      <c r="K32" s="236">
        <v>60</v>
      </c>
      <c r="L32" s="227"/>
      <c r="M32" s="236">
        <v>47</v>
      </c>
      <c r="N32" s="227"/>
      <c r="O32" s="236">
        <v>11</v>
      </c>
      <c r="P32" s="227"/>
      <c r="Q32" s="236">
        <v>2</v>
      </c>
      <c r="R32" s="227"/>
      <c r="S32" s="237">
        <v>98.36065573770492</v>
      </c>
      <c r="T32" s="229" t="e">
        <v>#DIV/0!</v>
      </c>
      <c r="U32" s="237">
        <v>97.91666666666666</v>
      </c>
      <c r="V32" s="229" t="e">
        <v>#DIV/0!</v>
      </c>
      <c r="W32" s="237">
        <v>100</v>
      </c>
      <c r="X32" s="229" t="e">
        <v>#DIV/0!</v>
      </c>
      <c r="Y32" s="237">
        <v>100</v>
      </c>
    </row>
    <row r="33" spans="1:25" ht="10.5" customHeight="1">
      <c r="A33" s="248" t="s">
        <v>167</v>
      </c>
      <c r="C33" s="227">
        <v>13</v>
      </c>
      <c r="D33" s="227"/>
      <c r="E33" s="227">
        <v>3</v>
      </c>
      <c r="F33" s="227"/>
      <c r="G33" s="227">
        <v>10</v>
      </c>
      <c r="H33" s="227"/>
      <c r="I33" s="340" t="s">
        <v>20</v>
      </c>
      <c r="J33" s="227"/>
      <c r="K33" s="227">
        <v>10</v>
      </c>
      <c r="L33" s="227"/>
      <c r="M33" s="227">
        <v>2</v>
      </c>
      <c r="N33" s="227"/>
      <c r="O33" s="227">
        <v>8</v>
      </c>
      <c r="P33" s="227"/>
      <c r="Q33" s="340" t="s">
        <v>20</v>
      </c>
      <c r="R33" s="227"/>
      <c r="S33" s="229">
        <v>76.92307692307693</v>
      </c>
      <c r="T33" s="229" t="e">
        <v>#DIV/0!</v>
      </c>
      <c r="U33" s="229">
        <v>66.66666666666666</v>
      </c>
      <c r="V33" s="229" t="e">
        <v>#DIV/0!</v>
      </c>
      <c r="W33" s="229">
        <v>80</v>
      </c>
      <c r="X33" s="229" t="e">
        <v>#DIV/0!</v>
      </c>
      <c r="Y33" s="340" t="s">
        <v>20</v>
      </c>
    </row>
    <row r="34" spans="1:25" ht="10.5" customHeight="1">
      <c r="A34" s="248" t="s">
        <v>25</v>
      </c>
      <c r="C34" s="227">
        <v>43</v>
      </c>
      <c r="D34" s="227"/>
      <c r="E34" s="227">
        <v>38</v>
      </c>
      <c r="F34" s="227"/>
      <c r="G34" s="227">
        <v>5</v>
      </c>
      <c r="H34" s="227"/>
      <c r="I34" s="340" t="s">
        <v>20</v>
      </c>
      <c r="J34" s="227"/>
      <c r="K34" s="227">
        <v>42</v>
      </c>
      <c r="L34" s="227"/>
      <c r="M34" s="227">
        <v>37</v>
      </c>
      <c r="N34" s="227"/>
      <c r="O34" s="227">
        <v>5</v>
      </c>
      <c r="P34" s="227"/>
      <c r="Q34" s="340" t="s">
        <v>20</v>
      </c>
      <c r="R34" s="227"/>
      <c r="S34" s="229">
        <v>97.67441860465115</v>
      </c>
      <c r="T34" s="229" t="e">
        <v>#DIV/0!</v>
      </c>
      <c r="U34" s="229">
        <v>97.36842105263158</v>
      </c>
      <c r="V34" s="229" t="e">
        <v>#DIV/0!</v>
      </c>
      <c r="W34" s="229">
        <v>100</v>
      </c>
      <c r="X34" s="229" t="e">
        <v>#DIV/0!</v>
      </c>
      <c r="Y34" s="340" t="s">
        <v>20</v>
      </c>
    </row>
    <row r="35" spans="1:25" ht="10.5" customHeight="1">
      <c r="A35" s="248" t="s">
        <v>168</v>
      </c>
      <c r="C35" s="227">
        <v>102</v>
      </c>
      <c r="D35" s="227"/>
      <c r="E35" s="227">
        <v>99</v>
      </c>
      <c r="F35" s="227"/>
      <c r="G35" s="227">
        <v>3</v>
      </c>
      <c r="H35" s="227"/>
      <c r="I35" s="340" t="s">
        <v>20</v>
      </c>
      <c r="J35" s="227"/>
      <c r="K35" s="227">
        <v>97</v>
      </c>
      <c r="L35" s="227"/>
      <c r="M35" s="227">
        <v>94</v>
      </c>
      <c r="N35" s="227"/>
      <c r="O35" s="227">
        <v>3</v>
      </c>
      <c r="P35" s="227"/>
      <c r="Q35" s="340" t="s">
        <v>20</v>
      </c>
      <c r="R35" s="227"/>
      <c r="S35" s="229">
        <v>95.09803921568627</v>
      </c>
      <c r="T35" s="229" t="e">
        <v>#DIV/0!</v>
      </c>
      <c r="U35" s="229">
        <v>94.94949494949495</v>
      </c>
      <c r="V35" s="229" t="e">
        <v>#DIV/0!</v>
      </c>
      <c r="W35" s="229">
        <v>100</v>
      </c>
      <c r="X35" s="229" t="e">
        <v>#DIV/0!</v>
      </c>
      <c r="Y35" s="340" t="s">
        <v>20</v>
      </c>
    </row>
    <row r="36" spans="1:25" ht="10.5" customHeight="1">
      <c r="A36" s="248" t="s">
        <v>37</v>
      </c>
      <c r="C36" s="340" t="s">
        <v>20</v>
      </c>
      <c r="D36" s="227"/>
      <c r="E36" s="340" t="s">
        <v>20</v>
      </c>
      <c r="F36" s="227"/>
      <c r="G36" s="340" t="s">
        <v>20</v>
      </c>
      <c r="H36" s="227"/>
      <c r="I36" s="340" t="s">
        <v>20</v>
      </c>
      <c r="J36" s="227"/>
      <c r="K36" s="340" t="s">
        <v>20</v>
      </c>
      <c r="L36" s="227"/>
      <c r="M36" s="340" t="s">
        <v>20</v>
      </c>
      <c r="N36" s="227"/>
      <c r="O36" s="340" t="s">
        <v>20</v>
      </c>
      <c r="P36" s="227"/>
      <c r="Q36" s="340" t="s">
        <v>20</v>
      </c>
      <c r="R36" s="227"/>
      <c r="S36" s="340" t="s">
        <v>20</v>
      </c>
      <c r="T36" s="229" t="e">
        <v>#DIV/0!</v>
      </c>
      <c r="U36" s="340" t="s">
        <v>20</v>
      </c>
      <c r="V36" s="229" t="e">
        <v>#DIV/0!</v>
      </c>
      <c r="W36" s="340" t="s">
        <v>20</v>
      </c>
      <c r="X36" s="229" t="e">
        <v>#DIV/0!</v>
      </c>
      <c r="Y36" s="340" t="s">
        <v>20</v>
      </c>
    </row>
    <row r="37" spans="1:25" ht="10.5" customHeight="1">
      <c r="A37" s="250" t="s">
        <v>169</v>
      </c>
      <c r="C37" s="508" t="s">
        <v>20</v>
      </c>
      <c r="D37" s="227"/>
      <c r="E37" s="508" t="s">
        <v>20</v>
      </c>
      <c r="F37" s="227"/>
      <c r="G37" s="508" t="s">
        <v>20</v>
      </c>
      <c r="H37" s="227"/>
      <c r="I37" s="508" t="s">
        <v>20</v>
      </c>
      <c r="J37" s="227"/>
      <c r="K37" s="508" t="s">
        <v>20</v>
      </c>
      <c r="L37" s="227"/>
      <c r="M37" s="508" t="s">
        <v>20</v>
      </c>
      <c r="N37" s="227"/>
      <c r="O37" s="508" t="s">
        <v>20</v>
      </c>
      <c r="P37" s="227"/>
      <c r="Q37" s="508" t="s">
        <v>20</v>
      </c>
      <c r="R37" s="227"/>
      <c r="S37" s="508" t="s">
        <v>20</v>
      </c>
      <c r="T37" s="229" t="e">
        <v>#DIV/0!</v>
      </c>
      <c r="U37" s="508" t="s">
        <v>20</v>
      </c>
      <c r="V37" s="229" t="e">
        <v>#DIV/0!</v>
      </c>
      <c r="W37" s="508" t="s">
        <v>20</v>
      </c>
      <c r="X37" s="229" t="e">
        <v>#DIV/0!</v>
      </c>
      <c r="Y37" s="508" t="s">
        <v>20</v>
      </c>
    </row>
    <row r="38" spans="1:25" ht="10.5" customHeight="1">
      <c r="A38" s="248" t="s">
        <v>170</v>
      </c>
      <c r="C38" s="227">
        <v>139</v>
      </c>
      <c r="D38" s="227"/>
      <c r="E38" s="227">
        <v>119</v>
      </c>
      <c r="F38" s="227"/>
      <c r="G38" s="227">
        <v>20</v>
      </c>
      <c r="H38" s="227"/>
      <c r="I38" s="340" t="s">
        <v>20</v>
      </c>
      <c r="J38" s="227"/>
      <c r="K38" s="227">
        <v>119</v>
      </c>
      <c r="L38" s="227"/>
      <c r="M38" s="227">
        <v>100</v>
      </c>
      <c r="N38" s="227"/>
      <c r="O38" s="227">
        <v>19</v>
      </c>
      <c r="P38" s="227"/>
      <c r="Q38" s="340" t="s">
        <v>20</v>
      </c>
      <c r="R38" s="227"/>
      <c r="S38" s="229">
        <v>85.61151079136691</v>
      </c>
      <c r="T38" s="229" t="e">
        <v>#DIV/0!</v>
      </c>
      <c r="U38" s="229">
        <v>84.03361344537815</v>
      </c>
      <c r="V38" s="229" t="e">
        <v>#DIV/0!</v>
      </c>
      <c r="W38" s="229">
        <v>95</v>
      </c>
      <c r="X38" s="229" t="e">
        <v>#DIV/0!</v>
      </c>
      <c r="Y38" s="340" t="s">
        <v>20</v>
      </c>
    </row>
    <row r="39" spans="1:25" ht="10.5" customHeight="1">
      <c r="A39" s="248" t="s">
        <v>38</v>
      </c>
      <c r="C39" s="227">
        <v>136</v>
      </c>
      <c r="D39" s="227"/>
      <c r="E39" s="227">
        <v>105</v>
      </c>
      <c r="F39" s="227"/>
      <c r="G39" s="227">
        <v>31</v>
      </c>
      <c r="H39" s="227"/>
      <c r="I39" s="340" t="s">
        <v>20</v>
      </c>
      <c r="J39" s="227"/>
      <c r="K39" s="227">
        <v>127</v>
      </c>
      <c r="L39" s="227"/>
      <c r="M39" s="227">
        <v>97</v>
      </c>
      <c r="N39" s="227"/>
      <c r="O39" s="227">
        <v>30</v>
      </c>
      <c r="P39" s="227"/>
      <c r="Q39" s="340" t="s">
        <v>20</v>
      </c>
      <c r="R39" s="227"/>
      <c r="S39" s="229">
        <v>93.38235294117648</v>
      </c>
      <c r="T39" s="229" t="e">
        <v>#DIV/0!</v>
      </c>
      <c r="U39" s="229">
        <v>92.38095238095238</v>
      </c>
      <c r="V39" s="229" t="e">
        <v>#DIV/0!</v>
      </c>
      <c r="W39" s="229">
        <v>96.7741935483871</v>
      </c>
      <c r="X39" s="229" t="e">
        <v>#DIV/0!</v>
      </c>
      <c r="Y39" s="340" t="s">
        <v>20</v>
      </c>
    </row>
    <row r="40" spans="1:25" ht="10.5" customHeight="1">
      <c r="A40" s="248" t="s">
        <v>43</v>
      </c>
      <c r="C40" s="227">
        <v>8</v>
      </c>
      <c r="D40" s="227"/>
      <c r="E40" s="227">
        <v>8</v>
      </c>
      <c r="F40" s="227"/>
      <c r="G40" s="340" t="s">
        <v>20</v>
      </c>
      <c r="H40" s="227"/>
      <c r="I40" s="340" t="s">
        <v>20</v>
      </c>
      <c r="J40" s="227"/>
      <c r="K40" s="227">
        <v>7</v>
      </c>
      <c r="L40" s="227"/>
      <c r="M40" s="227">
        <v>7</v>
      </c>
      <c r="N40" s="227"/>
      <c r="O40" s="340" t="s">
        <v>20</v>
      </c>
      <c r="P40" s="227"/>
      <c r="Q40" s="340" t="s">
        <v>20</v>
      </c>
      <c r="R40" s="227"/>
      <c r="S40" s="229">
        <v>87.5</v>
      </c>
      <c r="T40" s="229" t="e">
        <v>#DIV/0!</v>
      </c>
      <c r="U40" s="229">
        <v>87.5</v>
      </c>
      <c r="V40" s="229" t="e">
        <v>#DIV/0!</v>
      </c>
      <c r="W40" s="340" t="s">
        <v>20</v>
      </c>
      <c r="X40" s="229" t="e">
        <v>#DIV/0!</v>
      </c>
      <c r="Y40" s="340" t="s">
        <v>20</v>
      </c>
    </row>
    <row r="41" spans="1:25" ht="10.5" customHeight="1">
      <c r="A41" s="248" t="s">
        <v>39</v>
      </c>
      <c r="C41" s="227">
        <v>5</v>
      </c>
      <c r="D41" s="227"/>
      <c r="E41" s="227">
        <v>4</v>
      </c>
      <c r="F41" s="227"/>
      <c r="G41" s="227">
        <v>1</v>
      </c>
      <c r="H41" s="227"/>
      <c r="I41" s="340" t="s">
        <v>20</v>
      </c>
      <c r="J41" s="227"/>
      <c r="K41" s="227">
        <v>2</v>
      </c>
      <c r="L41" s="227"/>
      <c r="M41" s="227">
        <v>2</v>
      </c>
      <c r="N41" s="227"/>
      <c r="O41" s="340" t="s">
        <v>20</v>
      </c>
      <c r="P41" s="227"/>
      <c r="Q41" s="340" t="s">
        <v>20</v>
      </c>
      <c r="R41" s="227"/>
      <c r="S41" s="340">
        <v>40</v>
      </c>
      <c r="T41" s="229" t="e">
        <v>#DIV/0!</v>
      </c>
      <c r="U41" s="340">
        <v>50</v>
      </c>
      <c r="V41" s="229" t="e">
        <v>#DIV/0!</v>
      </c>
      <c r="W41" s="340" t="s">
        <v>20</v>
      </c>
      <c r="X41" s="229" t="e">
        <v>#DIV/0!</v>
      </c>
      <c r="Y41" s="340" t="s">
        <v>20</v>
      </c>
    </row>
    <row r="42" spans="1:25" ht="10.5" customHeight="1">
      <c r="A42" s="250" t="s">
        <v>26</v>
      </c>
      <c r="C42" s="236">
        <v>56</v>
      </c>
      <c r="D42" s="227"/>
      <c r="E42" s="236">
        <v>51</v>
      </c>
      <c r="F42" s="227"/>
      <c r="G42" s="236">
        <v>5</v>
      </c>
      <c r="H42" s="227"/>
      <c r="I42" s="508" t="s">
        <v>20</v>
      </c>
      <c r="J42" s="227"/>
      <c r="K42" s="236">
        <v>52</v>
      </c>
      <c r="L42" s="227"/>
      <c r="M42" s="236">
        <v>47</v>
      </c>
      <c r="N42" s="227"/>
      <c r="O42" s="236">
        <v>5</v>
      </c>
      <c r="P42" s="227"/>
      <c r="Q42" s="508" t="s">
        <v>20</v>
      </c>
      <c r="R42" s="227"/>
      <c r="S42" s="237">
        <v>92.85714285714286</v>
      </c>
      <c r="T42" s="229" t="e">
        <v>#DIV/0!</v>
      </c>
      <c r="U42" s="237">
        <v>92.15686274509804</v>
      </c>
      <c r="V42" s="229" t="e">
        <v>#DIV/0!</v>
      </c>
      <c r="W42" s="237">
        <v>100</v>
      </c>
      <c r="X42" s="229" t="e">
        <v>#DIV/0!</v>
      </c>
      <c r="Y42" s="508" t="s">
        <v>20</v>
      </c>
    </row>
    <row r="43" spans="1:25" ht="10.5" customHeight="1">
      <c r="A43" s="248" t="s">
        <v>171</v>
      </c>
      <c r="C43" s="227">
        <v>193</v>
      </c>
      <c r="D43" s="227"/>
      <c r="E43" s="227">
        <v>128</v>
      </c>
      <c r="F43" s="227"/>
      <c r="G43" s="227">
        <v>65</v>
      </c>
      <c r="H43" s="227"/>
      <c r="I43" s="340" t="s">
        <v>20</v>
      </c>
      <c r="J43" s="227"/>
      <c r="K43" s="227">
        <v>181</v>
      </c>
      <c r="L43" s="227"/>
      <c r="M43" s="227">
        <v>119</v>
      </c>
      <c r="N43" s="227"/>
      <c r="O43" s="227">
        <v>62</v>
      </c>
      <c r="P43" s="227"/>
      <c r="Q43" s="340" t="s">
        <v>20</v>
      </c>
      <c r="R43" s="227"/>
      <c r="S43" s="229">
        <v>93.78238341968913</v>
      </c>
      <c r="T43" s="229" t="e">
        <v>#DIV/0!</v>
      </c>
      <c r="U43" s="229">
        <v>92.96875</v>
      </c>
      <c r="V43" s="229" t="e">
        <v>#DIV/0!</v>
      </c>
      <c r="W43" s="229">
        <v>95.38461538461539</v>
      </c>
      <c r="X43" s="229" t="e">
        <v>#DIV/0!</v>
      </c>
      <c r="Y43" s="340" t="s">
        <v>20</v>
      </c>
    </row>
    <row r="44" spans="1:25" ht="10.5" customHeight="1">
      <c r="A44" s="248" t="s">
        <v>40</v>
      </c>
      <c r="C44" s="227">
        <v>26</v>
      </c>
      <c r="D44" s="227"/>
      <c r="E44" s="227">
        <v>26</v>
      </c>
      <c r="F44" s="227"/>
      <c r="G44" s="340" t="s">
        <v>20</v>
      </c>
      <c r="H44" s="227"/>
      <c r="I44" s="340" t="s">
        <v>20</v>
      </c>
      <c r="J44" s="227"/>
      <c r="K44" s="227">
        <v>21</v>
      </c>
      <c r="L44" s="227"/>
      <c r="M44" s="227">
        <v>21</v>
      </c>
      <c r="N44" s="227"/>
      <c r="O44" s="340" t="s">
        <v>20</v>
      </c>
      <c r="P44" s="227"/>
      <c r="Q44" s="340" t="s">
        <v>20</v>
      </c>
      <c r="R44" s="227"/>
      <c r="S44" s="229">
        <v>80.76923076923077</v>
      </c>
      <c r="T44" s="229" t="e">
        <v>#DIV/0!</v>
      </c>
      <c r="U44" s="229">
        <v>80.76923076923077</v>
      </c>
      <c r="V44" s="229" t="e">
        <v>#DIV/0!</v>
      </c>
      <c r="W44" s="340" t="s">
        <v>20</v>
      </c>
      <c r="X44" s="229" t="e">
        <v>#DIV/0!</v>
      </c>
      <c r="Y44" s="340" t="s">
        <v>20</v>
      </c>
    </row>
    <row r="45" spans="1:25" ht="10.5" customHeight="1">
      <c r="A45" s="248" t="s">
        <v>172</v>
      </c>
      <c r="C45" s="227">
        <v>53</v>
      </c>
      <c r="D45" s="227"/>
      <c r="E45" s="227">
        <v>47</v>
      </c>
      <c r="F45" s="227"/>
      <c r="G45" s="227">
        <v>6</v>
      </c>
      <c r="H45" s="227"/>
      <c r="I45" s="340" t="s">
        <v>20</v>
      </c>
      <c r="J45" s="227"/>
      <c r="K45" s="227">
        <v>52</v>
      </c>
      <c r="L45" s="227"/>
      <c r="M45" s="227">
        <v>46</v>
      </c>
      <c r="N45" s="227"/>
      <c r="O45" s="227">
        <v>6</v>
      </c>
      <c r="P45" s="227"/>
      <c r="Q45" s="340" t="s">
        <v>20</v>
      </c>
      <c r="R45" s="227"/>
      <c r="S45" s="229">
        <v>98.11320754716981</v>
      </c>
      <c r="T45" s="229" t="e">
        <v>#DIV/0!</v>
      </c>
      <c r="U45" s="229">
        <v>97.87234042553192</v>
      </c>
      <c r="V45" s="229" t="e">
        <v>#DIV/0!</v>
      </c>
      <c r="W45" s="229">
        <v>100</v>
      </c>
      <c r="X45" s="229" t="e">
        <v>#DIV/0!</v>
      </c>
      <c r="Y45" s="340" t="s">
        <v>20</v>
      </c>
    </row>
    <row r="46" spans="1:25" ht="10.5" customHeight="1">
      <c r="A46" s="248" t="s">
        <v>41</v>
      </c>
      <c r="C46" s="227">
        <v>151</v>
      </c>
      <c r="D46" s="227"/>
      <c r="E46" s="227">
        <v>144</v>
      </c>
      <c r="F46" s="227"/>
      <c r="G46" s="227">
        <v>6</v>
      </c>
      <c r="H46" s="227"/>
      <c r="I46" s="227">
        <v>1</v>
      </c>
      <c r="J46" s="227"/>
      <c r="K46" s="227">
        <v>136</v>
      </c>
      <c r="L46" s="227"/>
      <c r="M46" s="227">
        <v>131</v>
      </c>
      <c r="N46" s="227"/>
      <c r="O46" s="227">
        <v>5</v>
      </c>
      <c r="P46" s="227"/>
      <c r="Q46" s="340" t="s">
        <v>20</v>
      </c>
      <c r="R46" s="227"/>
      <c r="S46" s="229">
        <v>90.06622516556291</v>
      </c>
      <c r="T46" s="229" t="e">
        <v>#DIV/0!</v>
      </c>
      <c r="U46" s="229">
        <v>90.97222222222221</v>
      </c>
      <c r="V46" s="229" t="e">
        <v>#DIV/0!</v>
      </c>
      <c r="W46" s="229">
        <v>83.33333333333334</v>
      </c>
      <c r="X46" s="229" t="e">
        <v>#DIV/0!</v>
      </c>
      <c r="Y46" s="340" t="s">
        <v>20</v>
      </c>
    </row>
    <row r="47" spans="1:25" ht="10.5" customHeight="1">
      <c r="A47" s="250" t="s">
        <v>173</v>
      </c>
      <c r="C47" s="236">
        <v>117</v>
      </c>
      <c r="D47" s="227"/>
      <c r="E47" s="236">
        <v>107</v>
      </c>
      <c r="F47" s="227"/>
      <c r="G47" s="236">
        <v>10</v>
      </c>
      <c r="H47" s="227"/>
      <c r="I47" s="508" t="s">
        <v>20</v>
      </c>
      <c r="J47" s="227"/>
      <c r="K47" s="236">
        <v>78</v>
      </c>
      <c r="L47" s="227"/>
      <c r="M47" s="236">
        <v>68</v>
      </c>
      <c r="N47" s="227"/>
      <c r="O47" s="236">
        <v>10</v>
      </c>
      <c r="P47" s="227"/>
      <c r="Q47" s="508" t="s">
        <v>20</v>
      </c>
      <c r="R47" s="227"/>
      <c r="S47" s="237">
        <v>66.66666666666666</v>
      </c>
      <c r="T47" s="229" t="e">
        <v>#DIV/0!</v>
      </c>
      <c r="U47" s="237">
        <v>63.55140186915887</v>
      </c>
      <c r="V47" s="229" t="e">
        <v>#DIV/0!</v>
      </c>
      <c r="W47" s="237">
        <v>100</v>
      </c>
      <c r="X47" s="229" t="e">
        <v>#DIV/0!</v>
      </c>
      <c r="Y47" s="508" t="s">
        <v>20</v>
      </c>
    </row>
    <row r="48" spans="1:25" ht="10.5" customHeight="1">
      <c r="A48" s="248" t="s">
        <v>42</v>
      </c>
      <c r="C48" s="227">
        <v>94</v>
      </c>
      <c r="D48" s="227"/>
      <c r="E48" s="227">
        <v>81</v>
      </c>
      <c r="F48" s="227"/>
      <c r="G48" s="227">
        <v>7</v>
      </c>
      <c r="H48" s="227"/>
      <c r="I48" s="227">
        <v>6</v>
      </c>
      <c r="J48" s="227"/>
      <c r="K48" s="227">
        <v>84</v>
      </c>
      <c r="L48" s="227"/>
      <c r="M48" s="227">
        <v>71</v>
      </c>
      <c r="N48" s="227"/>
      <c r="O48" s="227">
        <v>7</v>
      </c>
      <c r="P48" s="227"/>
      <c r="Q48" s="227">
        <v>6</v>
      </c>
      <c r="R48" s="227"/>
      <c r="S48" s="229">
        <v>89.36170212765957</v>
      </c>
      <c r="T48" s="229" t="e">
        <v>#DIV/0!</v>
      </c>
      <c r="U48" s="229">
        <v>87.65432098765432</v>
      </c>
      <c r="V48" s="229" t="e">
        <v>#DIV/0!</v>
      </c>
      <c r="W48" s="229">
        <v>100</v>
      </c>
      <c r="X48" s="229" t="e">
        <v>#DIV/0!</v>
      </c>
      <c r="Y48" s="229">
        <v>100</v>
      </c>
    </row>
    <row r="49" spans="1:25" ht="10.5" customHeight="1">
      <c r="A49" s="248" t="s">
        <v>174</v>
      </c>
      <c r="C49" s="227">
        <v>15</v>
      </c>
      <c r="D49" s="227"/>
      <c r="E49" s="227">
        <v>12</v>
      </c>
      <c r="F49" s="227"/>
      <c r="G49" s="227">
        <v>3</v>
      </c>
      <c r="H49" s="227"/>
      <c r="I49" s="340" t="s">
        <v>20</v>
      </c>
      <c r="J49" s="227"/>
      <c r="K49" s="227">
        <v>15</v>
      </c>
      <c r="L49" s="227"/>
      <c r="M49" s="227">
        <v>12</v>
      </c>
      <c r="N49" s="227"/>
      <c r="O49" s="227">
        <v>3</v>
      </c>
      <c r="P49" s="227"/>
      <c r="Q49" s="340" t="s">
        <v>20</v>
      </c>
      <c r="R49" s="227"/>
      <c r="S49" s="229">
        <v>100</v>
      </c>
      <c r="T49" s="229" t="e">
        <v>#DIV/0!</v>
      </c>
      <c r="U49" s="229">
        <v>100</v>
      </c>
      <c r="V49" s="229" t="e">
        <v>#DIV/0!</v>
      </c>
      <c r="W49" s="229">
        <v>100</v>
      </c>
      <c r="X49" s="229" t="e">
        <v>#DIV/0!</v>
      </c>
      <c r="Y49" s="340" t="s">
        <v>20</v>
      </c>
    </row>
    <row r="50" spans="1:25" ht="10.5" customHeight="1">
      <c r="A50" s="248" t="s">
        <v>175</v>
      </c>
      <c r="C50" s="227">
        <v>146</v>
      </c>
      <c r="D50" s="227"/>
      <c r="E50" s="227">
        <v>133</v>
      </c>
      <c r="F50" s="227"/>
      <c r="G50" s="227">
        <v>5</v>
      </c>
      <c r="H50" s="227"/>
      <c r="I50" s="227">
        <v>8</v>
      </c>
      <c r="J50" s="227"/>
      <c r="K50" s="227">
        <v>133</v>
      </c>
      <c r="L50" s="227"/>
      <c r="M50" s="227">
        <v>123</v>
      </c>
      <c r="N50" s="227"/>
      <c r="O50" s="227">
        <v>5</v>
      </c>
      <c r="P50" s="227"/>
      <c r="Q50" s="227">
        <v>5</v>
      </c>
      <c r="R50" s="227"/>
      <c r="S50" s="229">
        <v>91.0958904109589</v>
      </c>
      <c r="T50" s="229" t="e">
        <v>#DIV/0!</v>
      </c>
      <c r="U50" s="229">
        <v>92.4812030075188</v>
      </c>
      <c r="V50" s="229" t="e">
        <v>#DIV/0!</v>
      </c>
      <c r="W50" s="229">
        <v>100</v>
      </c>
      <c r="X50" s="229" t="e">
        <v>#DIV/0!</v>
      </c>
      <c r="Y50" s="229">
        <v>62.5</v>
      </c>
    </row>
    <row r="51" spans="1:25" ht="10.5" customHeight="1">
      <c r="A51" s="248" t="s">
        <v>176</v>
      </c>
      <c r="C51" s="227">
        <v>130</v>
      </c>
      <c r="D51" s="227"/>
      <c r="E51" s="227">
        <v>120</v>
      </c>
      <c r="F51" s="227"/>
      <c r="G51" s="227">
        <v>10</v>
      </c>
      <c r="H51" s="227"/>
      <c r="I51" s="340" t="s">
        <v>20</v>
      </c>
      <c r="J51" s="227"/>
      <c r="K51" s="227">
        <v>120</v>
      </c>
      <c r="L51" s="227"/>
      <c r="M51" s="227">
        <v>110</v>
      </c>
      <c r="N51" s="227"/>
      <c r="O51" s="227">
        <v>10</v>
      </c>
      <c r="P51" s="227"/>
      <c r="Q51" s="340" t="s">
        <v>20</v>
      </c>
      <c r="R51" s="227"/>
      <c r="S51" s="229">
        <v>92.3076923076923</v>
      </c>
      <c r="T51" s="229" t="e">
        <v>#DIV/0!</v>
      </c>
      <c r="U51" s="229">
        <v>91.66666666666666</v>
      </c>
      <c r="V51" s="229" t="e">
        <v>#DIV/0!</v>
      </c>
      <c r="W51" s="229">
        <v>100</v>
      </c>
      <c r="X51" s="229" t="e">
        <v>#DIV/0!</v>
      </c>
      <c r="Y51" s="340" t="s">
        <v>20</v>
      </c>
    </row>
    <row r="52" spans="1:25" ht="10.5" customHeight="1">
      <c r="A52" s="250" t="s">
        <v>177</v>
      </c>
      <c r="B52" s="509"/>
      <c r="C52" s="238" t="s">
        <v>20</v>
      </c>
      <c r="D52" s="238"/>
      <c r="E52" s="508" t="s">
        <v>20</v>
      </c>
      <c r="F52" s="508"/>
      <c r="G52" s="508" t="s">
        <v>20</v>
      </c>
      <c r="H52" s="508"/>
      <c r="I52" s="508" t="s">
        <v>20</v>
      </c>
      <c r="J52" s="238"/>
      <c r="K52" s="238" t="s">
        <v>20</v>
      </c>
      <c r="L52" s="238"/>
      <c r="M52" s="508" t="s">
        <v>20</v>
      </c>
      <c r="N52" s="508"/>
      <c r="O52" s="508" t="s">
        <v>20</v>
      </c>
      <c r="P52" s="508"/>
      <c r="Q52" s="508" t="s">
        <v>20</v>
      </c>
      <c r="R52" s="238"/>
      <c r="S52" s="508" t="s">
        <v>20</v>
      </c>
      <c r="T52" s="508" t="e">
        <v>#DIV/0!</v>
      </c>
      <c r="U52" s="508" t="s">
        <v>20</v>
      </c>
      <c r="V52" s="508" t="e">
        <v>#DIV/0!</v>
      </c>
      <c r="W52" s="508" t="s">
        <v>20</v>
      </c>
      <c r="X52" s="508" t="e">
        <v>#DIV/0!</v>
      </c>
      <c r="Y52" s="508" t="s">
        <v>20</v>
      </c>
    </row>
    <row r="53" ht="12" customHeight="1">
      <c r="A53" s="227" t="s">
        <v>251</v>
      </c>
    </row>
  </sheetData>
  <printOptions horizontalCentered="1"/>
  <pageMargins left="0.984251968503937" right="0.5" top="1.5748031496062993" bottom="0.5511811023622047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R5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9.7109375" style="290" customWidth="1"/>
    <col min="2" max="2" width="0.85546875" style="290" customWidth="1"/>
    <col min="3" max="3" width="4.7109375" style="290" customWidth="1"/>
    <col min="4" max="4" width="0.85546875" style="290" customWidth="1"/>
    <col min="5" max="5" width="4.7109375" style="290" customWidth="1"/>
    <col min="6" max="6" width="0.85546875" style="290" customWidth="1"/>
    <col min="7" max="7" width="4.7109375" style="290" customWidth="1"/>
    <col min="8" max="8" width="0.85546875" style="290" customWidth="1"/>
    <col min="9" max="9" width="4.7109375" style="290" customWidth="1"/>
    <col min="10" max="10" width="0.85546875" style="290" customWidth="1"/>
    <col min="11" max="11" width="4.7109375" style="290" customWidth="1"/>
    <col min="12" max="12" width="0.85546875" style="290" customWidth="1"/>
    <col min="13" max="13" width="4.7109375" style="290" customWidth="1"/>
    <col min="14" max="14" width="0.85546875" style="290" customWidth="1"/>
    <col min="15" max="15" width="4.7109375" style="290" customWidth="1"/>
    <col min="16" max="16" width="0.85546875" style="290" customWidth="1"/>
    <col min="17" max="17" width="4.7109375" style="290" customWidth="1"/>
    <col min="18" max="18" width="0.85546875" style="290" customWidth="1"/>
    <col min="19" max="19" width="4.7109375" style="329" customWidth="1"/>
    <col min="20" max="20" width="0.85546875" style="329" customWidth="1"/>
    <col min="21" max="21" width="5.00390625" style="329" customWidth="1"/>
    <col min="22" max="22" width="0.71875" style="329" customWidth="1"/>
    <col min="23" max="23" width="4.7109375" style="329" customWidth="1"/>
    <col min="24" max="24" width="0.85546875" style="329" customWidth="1"/>
    <col min="25" max="25" width="4.7109375" style="329" customWidth="1"/>
    <col min="26" max="26" width="11.421875" style="290" customWidth="1"/>
    <col min="27" max="27" width="7.7109375" style="290" customWidth="1"/>
    <col min="28" max="16384" width="11.421875" style="290" customWidth="1"/>
  </cols>
  <sheetData>
    <row r="1" spans="1:25" s="469" customFormat="1" ht="18" customHeight="1">
      <c r="A1" s="19" t="s">
        <v>252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30"/>
      <c r="V1" s="330"/>
      <c r="W1" s="330"/>
      <c r="X1" s="330"/>
      <c r="Y1" s="330"/>
    </row>
    <row r="2" spans="1:25" s="498" customFormat="1" ht="17.25" customHeight="1">
      <c r="A2" s="19" t="s">
        <v>196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1"/>
      <c r="V2" s="421"/>
      <c r="W2" s="421"/>
      <c r="X2" s="421"/>
      <c r="Y2" s="421"/>
    </row>
    <row r="3" spans="1:22" ht="15.75" customHeight="1" thickBot="1">
      <c r="A3" s="325" t="s">
        <v>253</v>
      </c>
      <c r="B3" s="318"/>
      <c r="C3" s="318"/>
      <c r="D3" s="318"/>
      <c r="E3" s="318"/>
      <c r="F3" s="510"/>
      <c r="G3" s="318"/>
      <c r="H3" s="318"/>
      <c r="I3" s="318"/>
      <c r="J3" s="318"/>
      <c r="K3" s="318"/>
      <c r="L3" s="318"/>
      <c r="M3" s="511"/>
      <c r="N3" s="318"/>
      <c r="O3" s="318"/>
      <c r="P3" s="318"/>
      <c r="Q3" s="318"/>
      <c r="V3" s="512"/>
    </row>
    <row r="4" spans="1:44" s="295" customFormat="1" ht="10.5" customHeight="1">
      <c r="A4" s="291" t="s">
        <v>244</v>
      </c>
      <c r="B4" s="291"/>
      <c r="C4" s="312" t="s">
        <v>187</v>
      </c>
      <c r="D4" s="312"/>
      <c r="E4" s="312"/>
      <c r="F4" s="312"/>
      <c r="G4" s="312"/>
      <c r="H4" s="312"/>
      <c r="I4" s="312"/>
      <c r="J4" s="291"/>
      <c r="K4" s="312" t="s">
        <v>188</v>
      </c>
      <c r="L4" s="312"/>
      <c r="M4" s="312"/>
      <c r="N4" s="312"/>
      <c r="O4" s="312"/>
      <c r="P4" s="312"/>
      <c r="Q4" s="312"/>
      <c r="R4" s="291"/>
      <c r="S4" s="494" t="s">
        <v>245</v>
      </c>
      <c r="T4" s="494"/>
      <c r="U4" s="494"/>
      <c r="V4" s="494"/>
      <c r="W4" s="494"/>
      <c r="X4" s="494"/>
      <c r="Y4" s="494"/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00"/>
      <c r="AK4" s="500"/>
      <c r="AL4" s="500"/>
      <c r="AM4" s="500"/>
      <c r="AN4" s="500"/>
      <c r="AO4" s="500"/>
      <c r="AP4" s="500"/>
      <c r="AQ4" s="500"/>
      <c r="AR4" s="500"/>
    </row>
    <row r="5" spans="3:44" s="295" customFormat="1" ht="10.5" customHeight="1">
      <c r="C5" s="298" t="s">
        <v>23</v>
      </c>
      <c r="D5" s="298"/>
      <c r="E5" s="298" t="s">
        <v>246</v>
      </c>
      <c r="F5" s="300"/>
      <c r="G5" s="298" t="s">
        <v>246</v>
      </c>
      <c r="H5" s="298"/>
      <c r="I5" s="298" t="s">
        <v>247</v>
      </c>
      <c r="J5" s="298"/>
      <c r="K5" s="298" t="s">
        <v>23</v>
      </c>
      <c r="L5" s="298"/>
      <c r="M5" s="298" t="s">
        <v>246</v>
      </c>
      <c r="N5" s="298"/>
      <c r="O5" s="298" t="s">
        <v>246</v>
      </c>
      <c r="P5" s="298"/>
      <c r="Q5" s="298" t="s">
        <v>247</v>
      </c>
      <c r="R5" s="298"/>
      <c r="S5" s="474" t="s">
        <v>23</v>
      </c>
      <c r="T5" s="474"/>
      <c r="U5" s="474" t="s">
        <v>246</v>
      </c>
      <c r="V5" s="474"/>
      <c r="W5" s="474" t="s">
        <v>246</v>
      </c>
      <c r="X5" s="474"/>
      <c r="Y5" s="474" t="s">
        <v>247</v>
      </c>
      <c r="Z5" s="500"/>
      <c r="AA5" s="500"/>
      <c r="AB5" s="500"/>
      <c r="AC5" s="500"/>
      <c r="AD5" s="500"/>
      <c r="AE5" s="500"/>
      <c r="AF5" s="500"/>
      <c r="AG5" s="500"/>
      <c r="AH5" s="500"/>
      <c r="AI5" s="500"/>
      <c r="AJ5" s="500"/>
      <c r="AK5" s="500"/>
      <c r="AL5" s="500"/>
      <c r="AM5" s="500"/>
      <c r="AN5" s="500"/>
      <c r="AO5" s="500"/>
      <c r="AP5" s="500"/>
      <c r="AQ5" s="500"/>
      <c r="AR5" s="500"/>
    </row>
    <row r="6" spans="1:44" s="295" customFormat="1" ht="10.5" customHeight="1">
      <c r="A6" s="500"/>
      <c r="C6" s="317"/>
      <c r="D6" s="299"/>
      <c r="E6" s="317" t="s">
        <v>248</v>
      </c>
      <c r="F6" s="317"/>
      <c r="G6" s="317" t="s">
        <v>249</v>
      </c>
      <c r="H6" s="299"/>
      <c r="I6" s="317" t="s">
        <v>250</v>
      </c>
      <c r="J6" s="299"/>
      <c r="K6" s="317"/>
      <c r="L6" s="299"/>
      <c r="M6" s="317" t="s">
        <v>248</v>
      </c>
      <c r="N6" s="299"/>
      <c r="O6" s="317" t="s">
        <v>249</v>
      </c>
      <c r="P6" s="299"/>
      <c r="Q6" s="317" t="s">
        <v>250</v>
      </c>
      <c r="R6" s="299"/>
      <c r="S6" s="513"/>
      <c r="T6" s="475"/>
      <c r="U6" s="513" t="s">
        <v>248</v>
      </c>
      <c r="V6" s="475"/>
      <c r="W6" s="513" t="s">
        <v>249</v>
      </c>
      <c r="X6" s="475"/>
      <c r="Y6" s="513" t="s">
        <v>250</v>
      </c>
      <c r="Z6" s="500"/>
      <c r="AA6" s="500"/>
      <c r="AB6" s="500"/>
      <c r="AC6" s="500"/>
      <c r="AD6" s="500"/>
      <c r="AE6" s="500"/>
      <c r="AF6" s="500"/>
      <c r="AG6" s="500"/>
      <c r="AH6" s="500"/>
      <c r="AI6" s="500"/>
      <c r="AJ6" s="500"/>
      <c r="AK6" s="500"/>
      <c r="AL6" s="500"/>
      <c r="AM6" s="500"/>
      <c r="AN6" s="500"/>
      <c r="AO6" s="500"/>
      <c r="AP6" s="500"/>
      <c r="AQ6" s="500"/>
      <c r="AR6" s="500"/>
    </row>
    <row r="7" spans="1:26" ht="11.25" customHeight="1">
      <c r="A7" s="241" t="s">
        <v>19</v>
      </c>
      <c r="B7" s="320"/>
      <c r="C7" s="242">
        <v>2213</v>
      </c>
      <c r="D7" s="243"/>
      <c r="E7" s="514">
        <v>1882</v>
      </c>
      <c r="F7" s="244"/>
      <c r="G7" s="514">
        <v>295</v>
      </c>
      <c r="H7" s="244"/>
      <c r="I7" s="514">
        <v>36</v>
      </c>
      <c r="J7" s="243"/>
      <c r="K7" s="242">
        <v>1873</v>
      </c>
      <c r="L7" s="243"/>
      <c r="M7" s="514">
        <v>1569</v>
      </c>
      <c r="N7" s="244"/>
      <c r="O7" s="514">
        <v>276</v>
      </c>
      <c r="P7" s="244"/>
      <c r="Q7" s="514">
        <v>28</v>
      </c>
      <c r="R7" s="243"/>
      <c r="S7" s="302">
        <v>84.63624039765025</v>
      </c>
      <c r="T7" s="515"/>
      <c r="U7" s="302">
        <v>83.36875664187035</v>
      </c>
      <c r="V7" s="515"/>
      <c r="W7" s="302">
        <v>93.55932203389831</v>
      </c>
      <c r="X7" s="515"/>
      <c r="Y7" s="302">
        <v>77.77777777777779</v>
      </c>
      <c r="Z7" s="320"/>
    </row>
    <row r="8" spans="1:25" ht="10.5" customHeight="1">
      <c r="A8" s="248" t="s">
        <v>27</v>
      </c>
      <c r="C8" s="227">
        <v>23</v>
      </c>
      <c r="D8" s="227"/>
      <c r="E8" s="221">
        <v>22</v>
      </c>
      <c r="F8" s="221"/>
      <c r="G8" s="221">
        <v>1</v>
      </c>
      <c r="H8" s="221"/>
      <c r="I8" s="516" t="s">
        <v>20</v>
      </c>
      <c r="J8" s="227"/>
      <c r="K8" s="227">
        <v>19</v>
      </c>
      <c r="L8" s="227"/>
      <c r="M8" s="221">
        <v>18</v>
      </c>
      <c r="N8" s="221"/>
      <c r="O8" s="221">
        <v>1</v>
      </c>
      <c r="P8" s="221"/>
      <c r="Q8" s="516" t="s">
        <v>20</v>
      </c>
      <c r="R8" s="227"/>
      <c r="S8" s="368">
        <v>82.6086956521739</v>
      </c>
      <c r="T8" s="368"/>
      <c r="U8" s="368">
        <v>81.81818181818183</v>
      </c>
      <c r="V8" s="368"/>
      <c r="W8" s="368">
        <v>100</v>
      </c>
      <c r="X8" s="368"/>
      <c r="Y8" s="516" t="s">
        <v>20</v>
      </c>
    </row>
    <row r="9" spans="1:25" ht="10.5" customHeight="1">
      <c r="A9" s="248" t="s">
        <v>151</v>
      </c>
      <c r="C9" s="227">
        <v>17</v>
      </c>
      <c r="D9" s="227"/>
      <c r="E9" s="221">
        <v>6</v>
      </c>
      <c r="F9" s="221"/>
      <c r="G9" s="221">
        <v>11</v>
      </c>
      <c r="H9" s="221"/>
      <c r="I9" s="516" t="s">
        <v>20</v>
      </c>
      <c r="J9" s="227"/>
      <c r="K9" s="227">
        <v>16</v>
      </c>
      <c r="L9" s="227"/>
      <c r="M9" s="221">
        <v>6</v>
      </c>
      <c r="N9" s="221"/>
      <c r="O9" s="221">
        <v>10</v>
      </c>
      <c r="P9" s="221"/>
      <c r="Q9" s="516" t="s">
        <v>20</v>
      </c>
      <c r="R9" s="227"/>
      <c r="S9" s="368">
        <v>94.11764705882352</v>
      </c>
      <c r="T9" s="368"/>
      <c r="U9" s="368">
        <v>100</v>
      </c>
      <c r="V9" s="368"/>
      <c r="W9" s="368">
        <v>90.9090909090909</v>
      </c>
      <c r="X9" s="368"/>
      <c r="Y9" s="516" t="s">
        <v>20</v>
      </c>
    </row>
    <row r="10" spans="1:25" ht="10.5" customHeight="1">
      <c r="A10" s="248" t="s">
        <v>28</v>
      </c>
      <c r="C10" s="227">
        <v>10</v>
      </c>
      <c r="D10" s="227"/>
      <c r="E10" s="221">
        <v>10</v>
      </c>
      <c r="F10" s="221"/>
      <c r="G10" s="516" t="s">
        <v>20</v>
      </c>
      <c r="H10" s="221"/>
      <c r="I10" s="516" t="s">
        <v>20</v>
      </c>
      <c r="J10" s="227"/>
      <c r="K10" s="227">
        <v>10</v>
      </c>
      <c r="L10" s="227"/>
      <c r="M10" s="221">
        <v>10</v>
      </c>
      <c r="N10" s="221"/>
      <c r="O10" s="516" t="s">
        <v>20</v>
      </c>
      <c r="P10" s="221"/>
      <c r="Q10" s="516" t="s">
        <v>20</v>
      </c>
      <c r="R10" s="227"/>
      <c r="S10" s="368">
        <v>100</v>
      </c>
      <c r="T10" s="368"/>
      <c r="U10" s="368">
        <v>100</v>
      </c>
      <c r="V10" s="368"/>
      <c r="W10" s="516" t="s">
        <v>20</v>
      </c>
      <c r="X10" s="368"/>
      <c r="Y10" s="516" t="s">
        <v>20</v>
      </c>
    </row>
    <row r="11" spans="1:25" ht="10.5" customHeight="1">
      <c r="A11" s="248" t="s">
        <v>29</v>
      </c>
      <c r="C11" s="227">
        <v>59</v>
      </c>
      <c r="D11" s="227"/>
      <c r="E11" s="221">
        <v>43</v>
      </c>
      <c r="F11" s="221"/>
      <c r="G11" s="221">
        <v>16</v>
      </c>
      <c r="H11" s="221"/>
      <c r="I11" s="516" t="s">
        <v>20</v>
      </c>
      <c r="J11" s="227"/>
      <c r="K11" s="227">
        <v>57</v>
      </c>
      <c r="L11" s="227"/>
      <c r="M11" s="221">
        <v>41</v>
      </c>
      <c r="N11" s="221"/>
      <c r="O11" s="221">
        <v>16</v>
      </c>
      <c r="P11" s="221"/>
      <c r="Q11" s="516" t="s">
        <v>20</v>
      </c>
      <c r="R11" s="227"/>
      <c r="S11" s="368">
        <v>96.61016949152543</v>
      </c>
      <c r="T11" s="368"/>
      <c r="U11" s="368">
        <v>95.34883720930233</v>
      </c>
      <c r="V11" s="368"/>
      <c r="W11" s="368">
        <v>100</v>
      </c>
      <c r="X11" s="368"/>
      <c r="Y11" s="516" t="s">
        <v>20</v>
      </c>
    </row>
    <row r="12" spans="1:25" ht="10.5" customHeight="1">
      <c r="A12" s="250" t="s">
        <v>152</v>
      </c>
      <c r="C12" s="236">
        <v>31</v>
      </c>
      <c r="D12" s="227"/>
      <c r="E12" s="304">
        <v>30</v>
      </c>
      <c r="F12" s="221"/>
      <c r="G12" s="304">
        <v>1</v>
      </c>
      <c r="H12" s="221"/>
      <c r="I12" s="517" t="s">
        <v>20</v>
      </c>
      <c r="J12" s="227"/>
      <c r="K12" s="236">
        <v>27</v>
      </c>
      <c r="L12" s="227"/>
      <c r="M12" s="304">
        <v>26</v>
      </c>
      <c r="N12" s="221"/>
      <c r="O12" s="304">
        <v>1</v>
      </c>
      <c r="P12" s="221"/>
      <c r="Q12" s="517" t="s">
        <v>20</v>
      </c>
      <c r="R12" s="227"/>
      <c r="S12" s="237">
        <v>87.09677419354838</v>
      </c>
      <c r="T12" s="368"/>
      <c r="U12" s="237">
        <v>86.66666666666667</v>
      </c>
      <c r="V12" s="368"/>
      <c r="W12" s="237">
        <v>100</v>
      </c>
      <c r="X12" s="368"/>
      <c r="Y12" s="517" t="s">
        <v>20</v>
      </c>
    </row>
    <row r="13" spans="1:25" ht="10.5" customHeight="1">
      <c r="A13" s="248" t="s">
        <v>30</v>
      </c>
      <c r="C13" s="227">
        <v>103</v>
      </c>
      <c r="D13" s="227"/>
      <c r="E13" s="221">
        <v>78</v>
      </c>
      <c r="F13" s="221"/>
      <c r="G13" s="221">
        <v>25</v>
      </c>
      <c r="H13" s="221"/>
      <c r="I13" s="516" t="s">
        <v>20</v>
      </c>
      <c r="J13" s="227"/>
      <c r="K13" s="227">
        <v>93</v>
      </c>
      <c r="L13" s="227"/>
      <c r="M13" s="221">
        <v>68</v>
      </c>
      <c r="N13" s="221"/>
      <c r="O13" s="221">
        <v>25</v>
      </c>
      <c r="P13" s="221"/>
      <c r="Q13" s="516" t="s">
        <v>20</v>
      </c>
      <c r="R13" s="227"/>
      <c r="S13" s="368">
        <v>90.29126213592234</v>
      </c>
      <c r="T13" s="368"/>
      <c r="U13" s="368">
        <v>87.17948717948718</v>
      </c>
      <c r="V13" s="368"/>
      <c r="W13" s="368">
        <v>100</v>
      </c>
      <c r="X13" s="368"/>
      <c r="Y13" s="516" t="s">
        <v>20</v>
      </c>
    </row>
    <row r="14" spans="1:25" ht="10.5" customHeight="1">
      <c r="A14" s="248" t="s">
        <v>153</v>
      </c>
      <c r="C14" s="227">
        <v>15</v>
      </c>
      <c r="D14" s="227"/>
      <c r="E14" s="221">
        <v>15</v>
      </c>
      <c r="F14" s="221"/>
      <c r="G14" s="516" t="s">
        <v>20</v>
      </c>
      <c r="H14" s="221"/>
      <c r="I14" s="516" t="s">
        <v>20</v>
      </c>
      <c r="J14" s="227"/>
      <c r="K14" s="227">
        <v>15</v>
      </c>
      <c r="L14" s="227"/>
      <c r="M14" s="221">
        <v>15</v>
      </c>
      <c r="N14" s="221"/>
      <c r="O14" s="516" t="s">
        <v>20</v>
      </c>
      <c r="P14" s="221"/>
      <c r="Q14" s="516" t="s">
        <v>20</v>
      </c>
      <c r="R14" s="227"/>
      <c r="S14" s="368">
        <v>100</v>
      </c>
      <c r="T14" s="368"/>
      <c r="U14" s="368">
        <v>100</v>
      </c>
      <c r="V14" s="368"/>
      <c r="W14" s="516" t="s">
        <v>20</v>
      </c>
      <c r="X14" s="368"/>
      <c r="Y14" s="516" t="s">
        <v>20</v>
      </c>
    </row>
    <row r="15" spans="1:25" ht="10.5" customHeight="1">
      <c r="A15" s="248" t="s">
        <v>31</v>
      </c>
      <c r="C15" s="227">
        <v>44</v>
      </c>
      <c r="D15" s="227"/>
      <c r="E15" s="221">
        <v>38</v>
      </c>
      <c r="F15" s="221"/>
      <c r="G15" s="221">
        <v>6</v>
      </c>
      <c r="H15" s="221"/>
      <c r="I15" s="516" t="s">
        <v>20</v>
      </c>
      <c r="J15" s="227"/>
      <c r="K15" s="227">
        <v>34</v>
      </c>
      <c r="L15" s="227"/>
      <c r="M15" s="221">
        <v>31</v>
      </c>
      <c r="N15" s="221"/>
      <c r="O15" s="221">
        <v>3</v>
      </c>
      <c r="P15" s="221"/>
      <c r="Q15" s="516" t="s">
        <v>20</v>
      </c>
      <c r="R15" s="227"/>
      <c r="S15" s="368">
        <v>77.27272727272727</v>
      </c>
      <c r="T15" s="368"/>
      <c r="U15" s="368">
        <v>81.57894736842105</v>
      </c>
      <c r="V15" s="368"/>
      <c r="W15" s="368">
        <v>50</v>
      </c>
      <c r="X15" s="368"/>
      <c r="Y15" s="516" t="s">
        <v>20</v>
      </c>
    </row>
    <row r="16" spans="1:25" ht="10.5" customHeight="1">
      <c r="A16" s="248" t="s">
        <v>32</v>
      </c>
      <c r="C16" s="227">
        <v>35</v>
      </c>
      <c r="D16" s="227"/>
      <c r="E16" s="221">
        <v>22</v>
      </c>
      <c r="F16" s="221"/>
      <c r="G16" s="221">
        <v>3</v>
      </c>
      <c r="H16" s="221"/>
      <c r="I16" s="221">
        <v>10</v>
      </c>
      <c r="J16" s="227"/>
      <c r="K16" s="227">
        <v>29</v>
      </c>
      <c r="L16" s="227"/>
      <c r="M16" s="221">
        <v>17</v>
      </c>
      <c r="N16" s="221"/>
      <c r="O16" s="221">
        <v>3</v>
      </c>
      <c r="P16" s="221"/>
      <c r="Q16" s="221">
        <v>9</v>
      </c>
      <c r="R16" s="227"/>
      <c r="S16" s="368">
        <v>82.85714285714286</v>
      </c>
      <c r="T16" s="368"/>
      <c r="U16" s="368">
        <v>77.27272727272727</v>
      </c>
      <c r="V16" s="368"/>
      <c r="W16" s="368">
        <v>100</v>
      </c>
      <c r="X16" s="368"/>
      <c r="Y16" s="368">
        <v>90</v>
      </c>
    </row>
    <row r="17" spans="1:25" ht="10.5" customHeight="1">
      <c r="A17" s="250" t="s">
        <v>154</v>
      </c>
      <c r="C17" s="236">
        <v>55</v>
      </c>
      <c r="D17" s="227"/>
      <c r="E17" s="304">
        <v>54</v>
      </c>
      <c r="F17" s="221"/>
      <c r="G17" s="304">
        <v>1</v>
      </c>
      <c r="H17" s="221"/>
      <c r="I17" s="517" t="s">
        <v>20</v>
      </c>
      <c r="J17" s="227"/>
      <c r="K17" s="236">
        <v>51</v>
      </c>
      <c r="L17" s="227"/>
      <c r="M17" s="304">
        <v>50</v>
      </c>
      <c r="N17" s="221"/>
      <c r="O17" s="304">
        <v>1</v>
      </c>
      <c r="P17" s="221"/>
      <c r="Q17" s="517" t="s">
        <v>20</v>
      </c>
      <c r="R17" s="227"/>
      <c r="S17" s="237">
        <v>92.72727272727272</v>
      </c>
      <c r="T17" s="368"/>
      <c r="U17" s="237">
        <v>92.5925925925926</v>
      </c>
      <c r="V17" s="368"/>
      <c r="W17" s="237">
        <v>100</v>
      </c>
      <c r="X17" s="368"/>
      <c r="Y17" s="517" t="s">
        <v>20</v>
      </c>
    </row>
    <row r="18" spans="1:25" ht="10.5" customHeight="1">
      <c r="A18" s="248" t="s">
        <v>155</v>
      </c>
      <c r="C18" s="227">
        <v>309</v>
      </c>
      <c r="D18" s="227"/>
      <c r="E18" s="221">
        <v>284</v>
      </c>
      <c r="F18" s="221"/>
      <c r="G18" s="221">
        <v>20</v>
      </c>
      <c r="H18" s="221"/>
      <c r="I18" s="221">
        <v>5</v>
      </c>
      <c r="J18" s="227"/>
      <c r="K18" s="227">
        <v>283</v>
      </c>
      <c r="L18" s="227"/>
      <c r="M18" s="221">
        <v>263</v>
      </c>
      <c r="N18" s="221"/>
      <c r="O18" s="221">
        <v>16</v>
      </c>
      <c r="P18" s="221"/>
      <c r="Q18" s="221">
        <v>4</v>
      </c>
      <c r="R18" s="227"/>
      <c r="S18" s="368">
        <v>91.58576051779936</v>
      </c>
      <c r="T18" s="368"/>
      <c r="U18" s="368">
        <v>92.6056338028169</v>
      </c>
      <c r="V18" s="368"/>
      <c r="W18" s="368">
        <v>80</v>
      </c>
      <c r="X18" s="368"/>
      <c r="Y18" s="368">
        <v>80</v>
      </c>
    </row>
    <row r="19" spans="1:25" ht="10.5" customHeight="1">
      <c r="A19" s="248" t="s">
        <v>33</v>
      </c>
      <c r="C19" s="227">
        <v>64</v>
      </c>
      <c r="D19" s="227"/>
      <c r="E19" s="221">
        <v>60</v>
      </c>
      <c r="F19" s="221"/>
      <c r="G19" s="221">
        <v>1</v>
      </c>
      <c r="H19" s="221"/>
      <c r="I19" s="221">
        <v>3</v>
      </c>
      <c r="J19" s="227"/>
      <c r="K19" s="227">
        <v>61</v>
      </c>
      <c r="L19" s="227"/>
      <c r="M19" s="221">
        <v>57</v>
      </c>
      <c r="N19" s="221"/>
      <c r="O19" s="221">
        <v>2</v>
      </c>
      <c r="P19" s="221"/>
      <c r="Q19" s="221">
        <v>2</v>
      </c>
      <c r="R19" s="227"/>
      <c r="S19" s="368">
        <v>95.3125</v>
      </c>
      <c r="T19" s="368"/>
      <c r="U19" s="368">
        <v>95</v>
      </c>
      <c r="V19" s="368"/>
      <c r="W19" s="368">
        <v>200</v>
      </c>
      <c r="X19" s="368"/>
      <c r="Y19" s="368">
        <v>66.66666666666666</v>
      </c>
    </row>
    <row r="20" spans="1:25" ht="10.5" customHeight="1">
      <c r="A20" s="248" t="s">
        <v>34</v>
      </c>
      <c r="C20" s="227">
        <v>10</v>
      </c>
      <c r="D20" s="227"/>
      <c r="E20" s="221">
        <v>6</v>
      </c>
      <c r="F20" s="221"/>
      <c r="G20" s="221">
        <v>1</v>
      </c>
      <c r="H20" s="221"/>
      <c r="I20" s="221">
        <v>3</v>
      </c>
      <c r="J20" s="227"/>
      <c r="K20" s="227">
        <v>5</v>
      </c>
      <c r="L20" s="227"/>
      <c r="M20" s="221">
        <v>2</v>
      </c>
      <c r="N20" s="221"/>
      <c r="O20" s="221">
        <v>1</v>
      </c>
      <c r="P20" s="221"/>
      <c r="Q20" s="221">
        <v>2</v>
      </c>
      <c r="R20" s="227"/>
      <c r="S20" s="368">
        <v>50</v>
      </c>
      <c r="T20" s="368"/>
      <c r="U20" s="368">
        <v>33.33333333333333</v>
      </c>
      <c r="V20" s="368"/>
      <c r="W20" s="368">
        <v>100</v>
      </c>
      <c r="X20" s="368"/>
      <c r="Y20" s="368">
        <v>66.66666666666666</v>
      </c>
    </row>
    <row r="21" spans="1:25" ht="10.5" customHeight="1">
      <c r="A21" s="248" t="s">
        <v>35</v>
      </c>
      <c r="C21" s="227">
        <v>44</v>
      </c>
      <c r="D21" s="227"/>
      <c r="E21" s="221">
        <v>43</v>
      </c>
      <c r="F21" s="221"/>
      <c r="G21" s="516" t="s">
        <v>20</v>
      </c>
      <c r="H21" s="221"/>
      <c r="I21" s="221">
        <v>1</v>
      </c>
      <c r="J21" s="227"/>
      <c r="K21" s="227">
        <v>44</v>
      </c>
      <c r="L21" s="227"/>
      <c r="M21" s="221">
        <v>43</v>
      </c>
      <c r="N21" s="221"/>
      <c r="O21" s="516" t="s">
        <v>20</v>
      </c>
      <c r="P21" s="221"/>
      <c r="Q21" s="221">
        <v>1</v>
      </c>
      <c r="R21" s="227"/>
      <c r="S21" s="368">
        <v>100</v>
      </c>
      <c r="T21" s="368"/>
      <c r="U21" s="368">
        <v>100</v>
      </c>
      <c r="V21" s="368"/>
      <c r="W21" s="516" t="s">
        <v>20</v>
      </c>
      <c r="X21" s="368"/>
      <c r="Y21" s="368">
        <v>100</v>
      </c>
    </row>
    <row r="22" spans="1:25" ht="10.5" customHeight="1">
      <c r="A22" s="250" t="s">
        <v>157</v>
      </c>
      <c r="C22" s="236">
        <v>58</v>
      </c>
      <c r="D22" s="227"/>
      <c r="E22" s="304">
        <v>49</v>
      </c>
      <c r="F22" s="221"/>
      <c r="G22" s="304">
        <v>9</v>
      </c>
      <c r="H22" s="221"/>
      <c r="I22" s="517" t="s">
        <v>20</v>
      </c>
      <c r="J22" s="227"/>
      <c r="K22" s="236">
        <v>54</v>
      </c>
      <c r="L22" s="227"/>
      <c r="M22" s="304">
        <v>45</v>
      </c>
      <c r="N22" s="221"/>
      <c r="O22" s="304">
        <v>9</v>
      </c>
      <c r="P22" s="221"/>
      <c r="Q22" s="517" t="s">
        <v>20</v>
      </c>
      <c r="R22" s="227"/>
      <c r="S22" s="237">
        <v>93.10344827586206</v>
      </c>
      <c r="T22" s="368"/>
      <c r="U22" s="237">
        <v>91.83673469387756</v>
      </c>
      <c r="V22" s="368"/>
      <c r="W22" s="237">
        <v>100</v>
      </c>
      <c r="X22" s="368"/>
      <c r="Y22" s="517" t="s">
        <v>20</v>
      </c>
    </row>
    <row r="23" spans="1:25" ht="10.5" customHeight="1">
      <c r="A23" s="248" t="s">
        <v>36</v>
      </c>
      <c r="C23" s="227">
        <v>170</v>
      </c>
      <c r="D23" s="227"/>
      <c r="E23" s="221">
        <v>165</v>
      </c>
      <c r="F23" s="221"/>
      <c r="G23" s="221">
        <v>3</v>
      </c>
      <c r="H23" s="221"/>
      <c r="I23" s="221">
        <v>2</v>
      </c>
      <c r="J23" s="227"/>
      <c r="K23" s="227">
        <v>26</v>
      </c>
      <c r="L23" s="227"/>
      <c r="M23" s="221">
        <v>21</v>
      </c>
      <c r="N23" s="221"/>
      <c r="O23" s="221">
        <v>3</v>
      </c>
      <c r="P23" s="221"/>
      <c r="Q23" s="221">
        <v>2</v>
      </c>
      <c r="R23" s="227"/>
      <c r="S23" s="368">
        <v>15.294117647058824</v>
      </c>
      <c r="T23" s="368"/>
      <c r="U23" s="368">
        <v>12.727272727272727</v>
      </c>
      <c r="V23" s="368"/>
      <c r="W23" s="368">
        <v>100</v>
      </c>
      <c r="X23" s="368"/>
      <c r="Y23" s="368">
        <v>100</v>
      </c>
    </row>
    <row r="24" spans="1:25" ht="10.5" customHeight="1">
      <c r="A24" s="248" t="s">
        <v>158</v>
      </c>
      <c r="C24" s="227">
        <v>11</v>
      </c>
      <c r="D24" s="227"/>
      <c r="E24" s="221">
        <v>11</v>
      </c>
      <c r="F24" s="221"/>
      <c r="G24" s="516" t="s">
        <v>20</v>
      </c>
      <c r="H24" s="221"/>
      <c r="I24" s="516" t="s">
        <v>20</v>
      </c>
      <c r="J24" s="227"/>
      <c r="K24" s="227">
        <v>9</v>
      </c>
      <c r="L24" s="227"/>
      <c r="M24" s="221">
        <v>9</v>
      </c>
      <c r="N24" s="221"/>
      <c r="O24" s="516" t="s">
        <v>20</v>
      </c>
      <c r="P24" s="221"/>
      <c r="Q24" s="516" t="s">
        <v>20</v>
      </c>
      <c r="R24" s="227"/>
      <c r="S24" s="368">
        <v>81.81818181818183</v>
      </c>
      <c r="T24" s="368"/>
      <c r="U24" s="368">
        <v>81.81818181818183</v>
      </c>
      <c r="V24" s="368"/>
      <c r="W24" s="516" t="s">
        <v>20</v>
      </c>
      <c r="X24" s="368"/>
      <c r="Y24" s="516" t="s">
        <v>20</v>
      </c>
    </row>
    <row r="25" spans="1:25" ht="10.5" customHeight="1">
      <c r="A25" s="248" t="s">
        <v>159</v>
      </c>
      <c r="C25" s="227">
        <v>18</v>
      </c>
      <c r="D25" s="227"/>
      <c r="E25" s="221">
        <v>17</v>
      </c>
      <c r="F25" s="221"/>
      <c r="G25" s="221">
        <v>1</v>
      </c>
      <c r="H25" s="221"/>
      <c r="I25" s="516" t="s">
        <v>20</v>
      </c>
      <c r="J25" s="227"/>
      <c r="K25" s="227">
        <v>18</v>
      </c>
      <c r="L25" s="227"/>
      <c r="M25" s="221">
        <v>17</v>
      </c>
      <c r="N25" s="221"/>
      <c r="O25" s="221">
        <v>1</v>
      </c>
      <c r="P25" s="221"/>
      <c r="Q25" s="516" t="s">
        <v>20</v>
      </c>
      <c r="R25" s="227"/>
      <c r="S25" s="368">
        <v>100</v>
      </c>
      <c r="T25" s="368"/>
      <c r="U25" s="368">
        <v>100</v>
      </c>
      <c r="V25" s="368"/>
      <c r="W25" s="368">
        <v>100</v>
      </c>
      <c r="X25" s="368"/>
      <c r="Y25" s="516" t="s">
        <v>20</v>
      </c>
    </row>
    <row r="26" spans="1:25" ht="10.5" customHeight="1">
      <c r="A26" s="248" t="s">
        <v>160</v>
      </c>
      <c r="C26" s="227">
        <v>16</v>
      </c>
      <c r="D26" s="227"/>
      <c r="E26" s="221">
        <v>15</v>
      </c>
      <c r="F26" s="221"/>
      <c r="G26" s="221">
        <v>1</v>
      </c>
      <c r="H26" s="221"/>
      <c r="I26" s="516" t="s">
        <v>20</v>
      </c>
      <c r="J26" s="227"/>
      <c r="K26" s="227">
        <v>16</v>
      </c>
      <c r="L26" s="227"/>
      <c r="M26" s="221">
        <v>15</v>
      </c>
      <c r="N26" s="221"/>
      <c r="O26" s="221">
        <v>1</v>
      </c>
      <c r="P26" s="221"/>
      <c r="Q26" s="516" t="s">
        <v>20</v>
      </c>
      <c r="R26" s="227"/>
      <c r="S26" s="368">
        <v>100</v>
      </c>
      <c r="T26" s="368"/>
      <c r="U26" s="368">
        <v>100</v>
      </c>
      <c r="V26" s="368"/>
      <c r="W26" s="368">
        <v>100</v>
      </c>
      <c r="X26" s="368"/>
      <c r="Y26" s="516" t="s">
        <v>20</v>
      </c>
    </row>
    <row r="27" spans="1:25" ht="10.5" customHeight="1">
      <c r="A27" s="250" t="s">
        <v>161</v>
      </c>
      <c r="C27" s="236">
        <v>3</v>
      </c>
      <c r="D27" s="227"/>
      <c r="E27" s="304">
        <v>2</v>
      </c>
      <c r="F27" s="518"/>
      <c r="G27" s="304">
        <v>1</v>
      </c>
      <c r="H27" s="221"/>
      <c r="I27" s="517" t="s">
        <v>20</v>
      </c>
      <c r="J27" s="227"/>
      <c r="K27" s="236">
        <v>3</v>
      </c>
      <c r="L27" s="227"/>
      <c r="M27" s="304">
        <v>2</v>
      </c>
      <c r="N27" s="221"/>
      <c r="O27" s="304">
        <v>1</v>
      </c>
      <c r="P27" s="221"/>
      <c r="Q27" s="517" t="s">
        <v>20</v>
      </c>
      <c r="R27" s="227"/>
      <c r="S27" s="237">
        <v>100</v>
      </c>
      <c r="T27" s="368"/>
      <c r="U27" s="237">
        <v>100</v>
      </c>
      <c r="V27" s="368"/>
      <c r="W27" s="237">
        <v>100</v>
      </c>
      <c r="X27" s="368"/>
      <c r="Y27" s="517" t="s">
        <v>20</v>
      </c>
    </row>
    <row r="28" spans="1:25" ht="10.5" customHeight="1">
      <c r="A28" s="248" t="s">
        <v>162</v>
      </c>
      <c r="C28" s="227">
        <v>93</v>
      </c>
      <c r="D28" s="227"/>
      <c r="E28" s="221">
        <v>72</v>
      </c>
      <c r="F28" s="221"/>
      <c r="G28" s="221">
        <v>21</v>
      </c>
      <c r="H28" s="221"/>
      <c r="I28" s="516" t="s">
        <v>20</v>
      </c>
      <c r="J28" s="227"/>
      <c r="K28" s="227">
        <v>85</v>
      </c>
      <c r="L28" s="227"/>
      <c r="M28" s="221">
        <v>67</v>
      </c>
      <c r="N28" s="221"/>
      <c r="O28" s="221">
        <v>18</v>
      </c>
      <c r="P28" s="221"/>
      <c r="Q28" s="516" t="s">
        <v>20</v>
      </c>
      <c r="R28" s="227"/>
      <c r="S28" s="368">
        <v>91.39784946236558</v>
      </c>
      <c r="T28" s="368"/>
      <c r="U28" s="368">
        <v>93.05555555555556</v>
      </c>
      <c r="V28" s="368"/>
      <c r="W28" s="368">
        <v>85.71428571428571</v>
      </c>
      <c r="X28" s="368"/>
      <c r="Y28" s="516" t="s">
        <v>20</v>
      </c>
    </row>
    <row r="29" spans="1:25" ht="10.5" customHeight="1">
      <c r="A29" s="248" t="s">
        <v>163</v>
      </c>
      <c r="C29" s="227">
        <v>18</v>
      </c>
      <c r="D29" s="227"/>
      <c r="E29" s="221">
        <v>18</v>
      </c>
      <c r="F29" s="221"/>
      <c r="G29" s="516" t="s">
        <v>20</v>
      </c>
      <c r="H29" s="221"/>
      <c r="I29" s="516" t="s">
        <v>20</v>
      </c>
      <c r="J29" s="227"/>
      <c r="K29" s="227">
        <v>18</v>
      </c>
      <c r="L29" s="227"/>
      <c r="M29" s="221">
        <v>18</v>
      </c>
      <c r="N29" s="221"/>
      <c r="O29" s="516" t="s">
        <v>20</v>
      </c>
      <c r="P29" s="221"/>
      <c r="Q29" s="516" t="s">
        <v>20</v>
      </c>
      <c r="R29" s="227"/>
      <c r="S29" s="368">
        <v>100</v>
      </c>
      <c r="T29" s="368"/>
      <c r="U29" s="368">
        <v>100</v>
      </c>
      <c r="V29" s="368"/>
      <c r="W29" s="516" t="s">
        <v>20</v>
      </c>
      <c r="X29" s="368"/>
      <c r="Y29" s="516" t="s">
        <v>20</v>
      </c>
    </row>
    <row r="30" spans="1:25" ht="10.5" customHeight="1">
      <c r="A30" s="248" t="s">
        <v>164</v>
      </c>
      <c r="C30" s="227">
        <v>56</v>
      </c>
      <c r="D30" s="227"/>
      <c r="E30" s="221">
        <v>55</v>
      </c>
      <c r="F30" s="221"/>
      <c r="G30" s="221">
        <v>1</v>
      </c>
      <c r="H30" s="221"/>
      <c r="I30" s="516" t="s">
        <v>20</v>
      </c>
      <c r="J30" s="227"/>
      <c r="K30" s="227">
        <v>47</v>
      </c>
      <c r="L30" s="227"/>
      <c r="M30" s="221">
        <v>47</v>
      </c>
      <c r="N30" s="221"/>
      <c r="O30" s="516" t="s">
        <v>20</v>
      </c>
      <c r="P30" s="221"/>
      <c r="Q30" s="516" t="s">
        <v>20</v>
      </c>
      <c r="R30" s="227"/>
      <c r="S30" s="368">
        <v>83.92857142857143</v>
      </c>
      <c r="T30" s="368"/>
      <c r="U30" s="368">
        <v>85.45454545454545</v>
      </c>
      <c r="V30" s="368"/>
      <c r="W30" s="516" t="s">
        <v>20</v>
      </c>
      <c r="X30" s="368"/>
      <c r="Y30" s="516" t="s">
        <v>20</v>
      </c>
    </row>
    <row r="31" spans="1:25" ht="10.5" customHeight="1">
      <c r="A31" s="248" t="s">
        <v>165</v>
      </c>
      <c r="C31" s="227">
        <v>41</v>
      </c>
      <c r="D31" s="227"/>
      <c r="E31" s="221">
        <v>31</v>
      </c>
      <c r="F31" s="221"/>
      <c r="G31" s="221">
        <v>10</v>
      </c>
      <c r="H31" s="221"/>
      <c r="I31" s="516" t="s">
        <v>20</v>
      </c>
      <c r="J31" s="227"/>
      <c r="K31" s="227">
        <v>39</v>
      </c>
      <c r="L31" s="227"/>
      <c r="M31" s="221">
        <v>29</v>
      </c>
      <c r="N31" s="221"/>
      <c r="O31" s="221">
        <v>10</v>
      </c>
      <c r="P31" s="221"/>
      <c r="Q31" s="516" t="s">
        <v>20</v>
      </c>
      <c r="R31" s="227"/>
      <c r="S31" s="368">
        <v>95.1219512195122</v>
      </c>
      <c r="T31" s="368"/>
      <c r="U31" s="368">
        <v>93.54838709677419</v>
      </c>
      <c r="V31" s="368"/>
      <c r="W31" s="368">
        <v>100</v>
      </c>
      <c r="X31" s="368"/>
      <c r="Y31" s="516" t="s">
        <v>20</v>
      </c>
    </row>
    <row r="32" spans="1:25" ht="10.5" customHeight="1">
      <c r="A32" s="250" t="s">
        <v>166</v>
      </c>
      <c r="C32" s="236">
        <v>39</v>
      </c>
      <c r="D32" s="227"/>
      <c r="E32" s="304">
        <v>34</v>
      </c>
      <c r="F32" s="221"/>
      <c r="G32" s="304">
        <v>5</v>
      </c>
      <c r="H32" s="221"/>
      <c r="I32" s="517" t="s">
        <v>20</v>
      </c>
      <c r="J32" s="227"/>
      <c r="K32" s="236">
        <v>38</v>
      </c>
      <c r="L32" s="227"/>
      <c r="M32" s="304">
        <v>33</v>
      </c>
      <c r="N32" s="221"/>
      <c r="O32" s="304">
        <v>5</v>
      </c>
      <c r="P32" s="221"/>
      <c r="Q32" s="517" t="s">
        <v>20</v>
      </c>
      <c r="R32" s="227"/>
      <c r="S32" s="237">
        <v>97.43589743589743</v>
      </c>
      <c r="T32" s="368"/>
      <c r="U32" s="237">
        <v>97.05882352941177</v>
      </c>
      <c r="V32" s="368"/>
      <c r="W32" s="237">
        <v>100</v>
      </c>
      <c r="X32" s="368"/>
      <c r="Y32" s="517" t="s">
        <v>20</v>
      </c>
    </row>
    <row r="33" spans="1:25" ht="10.5" customHeight="1">
      <c r="A33" s="248" t="s">
        <v>167</v>
      </c>
      <c r="C33" s="227">
        <v>8</v>
      </c>
      <c r="D33" s="227"/>
      <c r="E33" s="516" t="s">
        <v>20</v>
      </c>
      <c r="F33" s="221"/>
      <c r="G33" s="221">
        <v>8</v>
      </c>
      <c r="H33" s="221"/>
      <c r="I33" s="516" t="s">
        <v>20</v>
      </c>
      <c r="J33" s="227"/>
      <c r="K33" s="227">
        <v>7</v>
      </c>
      <c r="L33" s="227"/>
      <c r="M33" s="516" t="s">
        <v>20</v>
      </c>
      <c r="N33" s="221"/>
      <c r="O33" s="221">
        <v>7</v>
      </c>
      <c r="P33" s="221"/>
      <c r="Q33" s="516" t="s">
        <v>20</v>
      </c>
      <c r="R33" s="227"/>
      <c r="S33" s="368">
        <v>87.5</v>
      </c>
      <c r="T33" s="368"/>
      <c r="U33" s="516" t="s">
        <v>20</v>
      </c>
      <c r="V33" s="368"/>
      <c r="W33" s="368">
        <v>87.5</v>
      </c>
      <c r="X33" s="368"/>
      <c r="Y33" s="516" t="s">
        <v>20</v>
      </c>
    </row>
    <row r="34" spans="1:25" ht="10.5" customHeight="1">
      <c r="A34" s="248" t="s">
        <v>25</v>
      </c>
      <c r="C34" s="227">
        <v>24</v>
      </c>
      <c r="D34" s="227"/>
      <c r="E34" s="221">
        <v>20</v>
      </c>
      <c r="F34" s="221"/>
      <c r="G34" s="221">
        <v>4</v>
      </c>
      <c r="H34" s="221"/>
      <c r="I34" s="516" t="s">
        <v>20</v>
      </c>
      <c r="J34" s="227"/>
      <c r="K34" s="227">
        <v>23</v>
      </c>
      <c r="L34" s="227"/>
      <c r="M34" s="221">
        <v>19</v>
      </c>
      <c r="N34" s="221"/>
      <c r="O34" s="221">
        <v>4</v>
      </c>
      <c r="P34" s="221"/>
      <c r="Q34" s="516" t="s">
        <v>20</v>
      </c>
      <c r="R34" s="227"/>
      <c r="S34" s="368">
        <v>95.83333333333334</v>
      </c>
      <c r="T34" s="368"/>
      <c r="U34" s="368">
        <v>95</v>
      </c>
      <c r="V34" s="368"/>
      <c r="W34" s="368">
        <v>100</v>
      </c>
      <c r="X34" s="368"/>
      <c r="Y34" s="516" t="s">
        <v>20</v>
      </c>
    </row>
    <row r="35" spans="1:25" ht="10.5" customHeight="1">
      <c r="A35" s="248" t="s">
        <v>168</v>
      </c>
      <c r="C35" s="227">
        <v>64</v>
      </c>
      <c r="D35" s="227"/>
      <c r="E35" s="221">
        <v>62</v>
      </c>
      <c r="F35" s="221"/>
      <c r="G35" s="221">
        <v>2</v>
      </c>
      <c r="H35" s="221"/>
      <c r="I35" s="516" t="s">
        <v>20</v>
      </c>
      <c r="J35" s="227"/>
      <c r="K35" s="227">
        <v>61</v>
      </c>
      <c r="L35" s="227"/>
      <c r="M35" s="221">
        <v>59</v>
      </c>
      <c r="N35" s="221"/>
      <c r="O35" s="221">
        <v>2</v>
      </c>
      <c r="P35" s="221"/>
      <c r="Q35" s="516" t="s">
        <v>20</v>
      </c>
      <c r="R35" s="227"/>
      <c r="S35" s="368">
        <v>95.3125</v>
      </c>
      <c r="T35" s="368"/>
      <c r="U35" s="368">
        <v>95.16129032258065</v>
      </c>
      <c r="V35" s="368"/>
      <c r="W35" s="368">
        <v>100</v>
      </c>
      <c r="X35" s="368"/>
      <c r="Y35" s="516" t="s">
        <v>20</v>
      </c>
    </row>
    <row r="36" spans="1:25" ht="10.5" customHeight="1">
      <c r="A36" s="248" t="s">
        <v>37</v>
      </c>
      <c r="C36" s="516" t="s">
        <v>20</v>
      </c>
      <c r="D36" s="227"/>
      <c r="E36" s="516" t="s">
        <v>20</v>
      </c>
      <c r="F36" s="221"/>
      <c r="G36" s="516" t="s">
        <v>20</v>
      </c>
      <c r="H36" s="221"/>
      <c r="I36" s="516" t="s">
        <v>20</v>
      </c>
      <c r="J36" s="227"/>
      <c r="K36" s="516" t="s">
        <v>20</v>
      </c>
      <c r="L36" s="227"/>
      <c r="M36" s="516" t="s">
        <v>20</v>
      </c>
      <c r="N36" s="221"/>
      <c r="O36" s="516" t="s">
        <v>20</v>
      </c>
      <c r="P36" s="221"/>
      <c r="Q36" s="516" t="s">
        <v>20</v>
      </c>
      <c r="R36" s="227"/>
      <c r="S36" s="516" t="s">
        <v>20</v>
      </c>
      <c r="T36" s="368"/>
      <c r="U36" s="516" t="s">
        <v>20</v>
      </c>
      <c r="V36" s="368"/>
      <c r="W36" s="516" t="s">
        <v>20</v>
      </c>
      <c r="X36" s="368"/>
      <c r="Y36" s="516" t="s">
        <v>20</v>
      </c>
    </row>
    <row r="37" spans="1:25" ht="10.5" customHeight="1">
      <c r="A37" s="250" t="s">
        <v>169</v>
      </c>
      <c r="C37" s="517" t="s">
        <v>20</v>
      </c>
      <c r="D37" s="227"/>
      <c r="E37" s="517" t="s">
        <v>20</v>
      </c>
      <c r="F37" s="221"/>
      <c r="G37" s="517" t="s">
        <v>20</v>
      </c>
      <c r="H37" s="221"/>
      <c r="I37" s="517" t="s">
        <v>20</v>
      </c>
      <c r="J37" s="227"/>
      <c r="K37" s="517" t="s">
        <v>20</v>
      </c>
      <c r="L37" s="227"/>
      <c r="M37" s="517" t="s">
        <v>20</v>
      </c>
      <c r="N37" s="221"/>
      <c r="O37" s="517" t="s">
        <v>20</v>
      </c>
      <c r="P37" s="221"/>
      <c r="Q37" s="517" t="s">
        <v>20</v>
      </c>
      <c r="R37" s="227"/>
      <c r="S37" s="517" t="s">
        <v>20</v>
      </c>
      <c r="T37" s="368"/>
      <c r="U37" s="517" t="s">
        <v>20</v>
      </c>
      <c r="V37" s="368"/>
      <c r="W37" s="517" t="s">
        <v>20</v>
      </c>
      <c r="X37" s="368"/>
      <c r="Y37" s="517" t="s">
        <v>20</v>
      </c>
    </row>
    <row r="38" spans="1:25" ht="10.5" customHeight="1">
      <c r="A38" s="248" t="s">
        <v>170</v>
      </c>
      <c r="C38" s="227">
        <v>81</v>
      </c>
      <c r="D38" s="227"/>
      <c r="E38" s="221">
        <v>65</v>
      </c>
      <c r="F38" s="221"/>
      <c r="G38" s="221">
        <v>16</v>
      </c>
      <c r="H38" s="221"/>
      <c r="I38" s="516" t="s">
        <v>20</v>
      </c>
      <c r="J38" s="227"/>
      <c r="K38" s="227">
        <v>69</v>
      </c>
      <c r="L38" s="227"/>
      <c r="M38" s="221">
        <v>54</v>
      </c>
      <c r="N38" s="221"/>
      <c r="O38" s="221">
        <v>15</v>
      </c>
      <c r="P38" s="221"/>
      <c r="Q38" s="516" t="s">
        <v>20</v>
      </c>
      <c r="R38" s="227"/>
      <c r="S38" s="368">
        <v>85.18518518518519</v>
      </c>
      <c r="T38" s="368"/>
      <c r="U38" s="368">
        <v>83.07692307692308</v>
      </c>
      <c r="V38" s="368"/>
      <c r="W38" s="368">
        <v>93.75</v>
      </c>
      <c r="X38" s="368"/>
      <c r="Y38" s="516" t="s">
        <v>20</v>
      </c>
    </row>
    <row r="39" spans="1:25" ht="10.5" customHeight="1">
      <c r="A39" s="248" t="s">
        <v>38</v>
      </c>
      <c r="C39" s="227">
        <v>91</v>
      </c>
      <c r="D39" s="227"/>
      <c r="E39" s="221">
        <v>64</v>
      </c>
      <c r="F39" s="221"/>
      <c r="G39" s="221">
        <v>27</v>
      </c>
      <c r="H39" s="221"/>
      <c r="I39" s="516" t="s">
        <v>20</v>
      </c>
      <c r="J39" s="227"/>
      <c r="K39" s="227">
        <v>84</v>
      </c>
      <c r="L39" s="227"/>
      <c r="M39" s="221">
        <v>58</v>
      </c>
      <c r="N39" s="221"/>
      <c r="O39" s="221">
        <v>26</v>
      </c>
      <c r="P39" s="221"/>
      <c r="Q39" s="516" t="s">
        <v>20</v>
      </c>
      <c r="R39" s="227"/>
      <c r="S39" s="368">
        <v>92.3076923076923</v>
      </c>
      <c r="T39" s="368"/>
      <c r="U39" s="368">
        <v>90.625</v>
      </c>
      <c r="V39" s="368"/>
      <c r="W39" s="368">
        <v>96.29629629629629</v>
      </c>
      <c r="X39" s="368"/>
      <c r="Y39" s="516" t="s">
        <v>20</v>
      </c>
    </row>
    <row r="40" spans="1:25" ht="10.5" customHeight="1">
      <c r="A40" s="248" t="s">
        <v>43</v>
      </c>
      <c r="C40" s="227">
        <v>4</v>
      </c>
      <c r="D40" s="227"/>
      <c r="E40" s="221">
        <v>4</v>
      </c>
      <c r="F40" s="221"/>
      <c r="G40" s="516" t="s">
        <v>20</v>
      </c>
      <c r="H40" s="221"/>
      <c r="I40" s="516" t="s">
        <v>20</v>
      </c>
      <c r="J40" s="227"/>
      <c r="K40" s="227">
        <v>3</v>
      </c>
      <c r="L40" s="227"/>
      <c r="M40" s="221">
        <v>3</v>
      </c>
      <c r="N40" s="221"/>
      <c r="O40" s="516" t="s">
        <v>20</v>
      </c>
      <c r="P40" s="221"/>
      <c r="Q40" s="516" t="s">
        <v>20</v>
      </c>
      <c r="R40" s="227"/>
      <c r="S40" s="368">
        <v>75</v>
      </c>
      <c r="T40" s="368"/>
      <c r="U40" s="368">
        <v>75</v>
      </c>
      <c r="V40" s="368"/>
      <c r="W40" s="516" t="s">
        <v>20</v>
      </c>
      <c r="X40" s="368"/>
      <c r="Y40" s="516" t="s">
        <v>20</v>
      </c>
    </row>
    <row r="41" spans="1:25" ht="10.5" customHeight="1">
      <c r="A41" s="248" t="s">
        <v>39</v>
      </c>
      <c r="C41" s="227">
        <v>1</v>
      </c>
      <c r="D41" s="227"/>
      <c r="E41" s="516" t="s">
        <v>20</v>
      </c>
      <c r="F41" s="221"/>
      <c r="G41" s="221">
        <v>1</v>
      </c>
      <c r="H41" s="221"/>
      <c r="I41" s="516" t="s">
        <v>20</v>
      </c>
      <c r="J41" s="227"/>
      <c r="K41" s="516" t="s">
        <v>20</v>
      </c>
      <c r="L41" s="227"/>
      <c r="M41" s="516" t="s">
        <v>20</v>
      </c>
      <c r="N41" s="221"/>
      <c r="O41" s="516" t="s">
        <v>20</v>
      </c>
      <c r="P41" s="221"/>
      <c r="Q41" s="516" t="s">
        <v>20</v>
      </c>
      <c r="R41" s="227"/>
      <c r="S41" s="516" t="s">
        <v>20</v>
      </c>
      <c r="T41" s="368"/>
      <c r="U41" s="516" t="s">
        <v>20</v>
      </c>
      <c r="V41" s="368"/>
      <c r="W41" s="516" t="s">
        <v>20</v>
      </c>
      <c r="X41" s="368"/>
      <c r="Y41" s="516" t="s">
        <v>20</v>
      </c>
    </row>
    <row r="42" spans="1:25" ht="10.5" customHeight="1">
      <c r="A42" s="250" t="s">
        <v>26</v>
      </c>
      <c r="C42" s="236">
        <v>28</v>
      </c>
      <c r="D42" s="227"/>
      <c r="E42" s="304">
        <v>24</v>
      </c>
      <c r="F42" s="221"/>
      <c r="G42" s="304">
        <v>4</v>
      </c>
      <c r="H42" s="221"/>
      <c r="I42" s="517" t="s">
        <v>20</v>
      </c>
      <c r="J42" s="227"/>
      <c r="K42" s="236">
        <v>25</v>
      </c>
      <c r="L42" s="227"/>
      <c r="M42" s="304">
        <v>21</v>
      </c>
      <c r="N42" s="221"/>
      <c r="O42" s="304">
        <v>4</v>
      </c>
      <c r="P42" s="221"/>
      <c r="Q42" s="517" t="s">
        <v>20</v>
      </c>
      <c r="R42" s="327"/>
      <c r="S42" s="237">
        <v>89.28571428571429</v>
      </c>
      <c r="T42" s="368"/>
      <c r="U42" s="237">
        <v>87.5</v>
      </c>
      <c r="V42" s="368"/>
      <c r="W42" s="237">
        <v>100</v>
      </c>
      <c r="X42" s="368"/>
      <c r="Y42" s="517" t="s">
        <v>20</v>
      </c>
    </row>
    <row r="43" spans="1:25" ht="10.5" customHeight="1">
      <c r="A43" s="248" t="s">
        <v>171</v>
      </c>
      <c r="C43" s="227">
        <v>153</v>
      </c>
      <c r="D43" s="227"/>
      <c r="E43" s="221">
        <v>93</v>
      </c>
      <c r="F43" s="221"/>
      <c r="G43" s="221">
        <v>60</v>
      </c>
      <c r="H43" s="221"/>
      <c r="I43" s="516" t="s">
        <v>20</v>
      </c>
      <c r="J43" s="227"/>
      <c r="K43" s="227">
        <v>143</v>
      </c>
      <c r="L43" s="227"/>
      <c r="M43" s="221">
        <v>86</v>
      </c>
      <c r="N43" s="221"/>
      <c r="O43" s="221">
        <v>57</v>
      </c>
      <c r="P43" s="221"/>
      <c r="Q43" s="516" t="s">
        <v>20</v>
      </c>
      <c r="R43" s="327"/>
      <c r="S43" s="368">
        <v>93.4640522875817</v>
      </c>
      <c r="T43" s="368"/>
      <c r="U43" s="368">
        <v>92.47311827956989</v>
      </c>
      <c r="V43" s="368"/>
      <c r="W43" s="368">
        <v>95</v>
      </c>
      <c r="X43" s="368"/>
      <c r="Y43" s="516" t="s">
        <v>20</v>
      </c>
    </row>
    <row r="44" spans="1:25" ht="10.5" customHeight="1">
      <c r="A44" s="248" t="s">
        <v>40</v>
      </c>
      <c r="C44" s="227">
        <v>12</v>
      </c>
      <c r="D44" s="227"/>
      <c r="E44" s="221">
        <v>12</v>
      </c>
      <c r="F44" s="221"/>
      <c r="G44" s="516" t="s">
        <v>20</v>
      </c>
      <c r="H44" s="221"/>
      <c r="I44" s="516" t="s">
        <v>20</v>
      </c>
      <c r="J44" s="227"/>
      <c r="K44" s="227">
        <v>10</v>
      </c>
      <c r="L44" s="227"/>
      <c r="M44" s="221">
        <v>10</v>
      </c>
      <c r="N44" s="221"/>
      <c r="O44" s="516" t="s">
        <v>20</v>
      </c>
      <c r="P44" s="221"/>
      <c r="Q44" s="516" t="s">
        <v>20</v>
      </c>
      <c r="R44" s="227"/>
      <c r="S44" s="368">
        <v>83.33333333333334</v>
      </c>
      <c r="T44" s="368"/>
      <c r="U44" s="368">
        <v>83.33333333333334</v>
      </c>
      <c r="V44" s="368"/>
      <c r="W44" s="516" t="s">
        <v>20</v>
      </c>
      <c r="X44" s="368"/>
      <c r="Y44" s="516" t="s">
        <v>20</v>
      </c>
    </row>
    <row r="45" spans="1:25" ht="10.5" customHeight="1">
      <c r="A45" s="248" t="s">
        <v>172</v>
      </c>
      <c r="C45" s="227">
        <v>27</v>
      </c>
      <c r="D45" s="227"/>
      <c r="E45" s="221">
        <v>22</v>
      </c>
      <c r="F45" s="221"/>
      <c r="G45" s="221">
        <v>5</v>
      </c>
      <c r="H45" s="221"/>
      <c r="I45" s="516" t="s">
        <v>20</v>
      </c>
      <c r="J45" s="227"/>
      <c r="K45" s="227">
        <v>27</v>
      </c>
      <c r="L45" s="227"/>
      <c r="M45" s="221">
        <v>22</v>
      </c>
      <c r="N45" s="221"/>
      <c r="O45" s="221">
        <v>5</v>
      </c>
      <c r="P45" s="221"/>
      <c r="Q45" s="516" t="s">
        <v>20</v>
      </c>
      <c r="R45" s="227"/>
      <c r="S45" s="368">
        <v>100</v>
      </c>
      <c r="T45" s="368"/>
      <c r="U45" s="368">
        <v>100</v>
      </c>
      <c r="V45" s="368"/>
      <c r="W45" s="368">
        <v>100</v>
      </c>
      <c r="X45" s="368"/>
      <c r="Y45" s="516" t="s">
        <v>20</v>
      </c>
    </row>
    <row r="46" spans="1:25" ht="10.5" customHeight="1">
      <c r="A46" s="248" t="s">
        <v>41</v>
      </c>
      <c r="C46" s="227">
        <v>93</v>
      </c>
      <c r="D46" s="227"/>
      <c r="E46" s="221">
        <v>87</v>
      </c>
      <c r="F46" s="221"/>
      <c r="G46" s="221">
        <v>5</v>
      </c>
      <c r="H46" s="221"/>
      <c r="I46" s="221">
        <v>1</v>
      </c>
      <c r="J46" s="227"/>
      <c r="K46" s="227">
        <v>83</v>
      </c>
      <c r="L46" s="227"/>
      <c r="M46" s="221">
        <v>79</v>
      </c>
      <c r="N46" s="221"/>
      <c r="O46" s="221">
        <v>4</v>
      </c>
      <c r="P46" s="221"/>
      <c r="Q46" s="516" t="s">
        <v>20</v>
      </c>
      <c r="R46" s="227"/>
      <c r="S46" s="368">
        <v>89.24731182795699</v>
      </c>
      <c r="T46" s="368"/>
      <c r="U46" s="368">
        <v>90.80459770114942</v>
      </c>
      <c r="V46" s="368"/>
      <c r="W46" s="368">
        <v>80</v>
      </c>
      <c r="X46" s="368"/>
      <c r="Y46" s="516" t="s">
        <v>20</v>
      </c>
    </row>
    <row r="47" spans="1:25" ht="10.5" customHeight="1">
      <c r="A47" s="250" t="s">
        <v>173</v>
      </c>
      <c r="C47" s="236">
        <v>60</v>
      </c>
      <c r="D47" s="227"/>
      <c r="E47" s="304">
        <v>54</v>
      </c>
      <c r="F47" s="221"/>
      <c r="G47" s="304">
        <v>6</v>
      </c>
      <c r="H47" s="221"/>
      <c r="I47" s="517" t="s">
        <v>20</v>
      </c>
      <c r="J47" s="227"/>
      <c r="K47" s="236">
        <v>40</v>
      </c>
      <c r="L47" s="227"/>
      <c r="M47" s="304">
        <v>34</v>
      </c>
      <c r="N47" s="221"/>
      <c r="O47" s="304">
        <v>6</v>
      </c>
      <c r="P47" s="221"/>
      <c r="Q47" s="517" t="s">
        <v>20</v>
      </c>
      <c r="R47" s="227"/>
      <c r="S47" s="237">
        <v>66.66666666666666</v>
      </c>
      <c r="T47" s="368"/>
      <c r="U47" s="237">
        <v>62.96296296296296</v>
      </c>
      <c r="V47" s="368"/>
      <c r="W47" s="237">
        <v>100</v>
      </c>
      <c r="X47" s="368"/>
      <c r="Y47" s="517" t="s">
        <v>20</v>
      </c>
    </row>
    <row r="48" spans="1:25" ht="10.5" customHeight="1">
      <c r="A48" s="248" t="s">
        <v>42</v>
      </c>
      <c r="C48" s="227">
        <v>51</v>
      </c>
      <c r="D48" s="227"/>
      <c r="E48" s="221">
        <v>41</v>
      </c>
      <c r="F48" s="221"/>
      <c r="G48" s="221">
        <v>6</v>
      </c>
      <c r="H48" s="221"/>
      <c r="I48" s="221">
        <v>4</v>
      </c>
      <c r="J48" s="227"/>
      <c r="K48" s="227">
        <v>47</v>
      </c>
      <c r="L48" s="227"/>
      <c r="M48" s="221">
        <v>37</v>
      </c>
      <c r="N48" s="221"/>
      <c r="O48" s="221">
        <v>6</v>
      </c>
      <c r="P48" s="221"/>
      <c r="Q48" s="221">
        <v>4</v>
      </c>
      <c r="R48" s="227"/>
      <c r="S48" s="368">
        <v>92.15686274509804</v>
      </c>
      <c r="T48" s="368"/>
      <c r="U48" s="368">
        <v>90.2439024390244</v>
      </c>
      <c r="V48" s="368"/>
      <c r="W48" s="368">
        <v>100</v>
      </c>
      <c r="X48" s="368"/>
      <c r="Y48" s="368">
        <v>100</v>
      </c>
    </row>
    <row r="49" spans="1:25" ht="10.5" customHeight="1">
      <c r="A49" s="248" t="s">
        <v>174</v>
      </c>
      <c r="C49" s="227">
        <v>9</v>
      </c>
      <c r="D49" s="227"/>
      <c r="E49" s="221">
        <v>7</v>
      </c>
      <c r="F49" s="221"/>
      <c r="G49" s="221">
        <v>2</v>
      </c>
      <c r="H49" s="221"/>
      <c r="I49" s="516" t="s">
        <v>20</v>
      </c>
      <c r="J49" s="227"/>
      <c r="K49" s="227">
        <v>9</v>
      </c>
      <c r="L49" s="227"/>
      <c r="M49" s="221">
        <v>7</v>
      </c>
      <c r="N49" s="221"/>
      <c r="O49" s="221">
        <v>2</v>
      </c>
      <c r="P49" s="221"/>
      <c r="Q49" s="516" t="s">
        <v>20</v>
      </c>
      <c r="R49" s="227"/>
      <c r="S49" s="368">
        <v>100</v>
      </c>
      <c r="T49" s="368"/>
      <c r="U49" s="368">
        <v>100</v>
      </c>
      <c r="V49" s="368"/>
      <c r="W49" s="368">
        <v>100</v>
      </c>
      <c r="X49" s="368"/>
      <c r="Y49" s="516" t="s">
        <v>20</v>
      </c>
    </row>
    <row r="50" spans="1:25" ht="10.5" customHeight="1">
      <c r="A50" s="248" t="s">
        <v>175</v>
      </c>
      <c r="C50" s="227">
        <v>94</v>
      </c>
      <c r="D50" s="227"/>
      <c r="E50" s="221">
        <v>83</v>
      </c>
      <c r="F50" s="221"/>
      <c r="G50" s="221">
        <v>4</v>
      </c>
      <c r="H50" s="221"/>
      <c r="I50" s="221">
        <v>7</v>
      </c>
      <c r="J50" s="227"/>
      <c r="K50" s="227">
        <v>84</v>
      </c>
      <c r="L50" s="227"/>
      <c r="M50" s="221">
        <v>76</v>
      </c>
      <c r="N50" s="221"/>
      <c r="O50" s="221">
        <v>4</v>
      </c>
      <c r="P50" s="221"/>
      <c r="Q50" s="221">
        <v>4</v>
      </c>
      <c r="R50" s="227"/>
      <c r="S50" s="368">
        <v>89.36170212765957</v>
      </c>
      <c r="T50" s="368"/>
      <c r="U50" s="368">
        <v>91.56626506024097</v>
      </c>
      <c r="V50" s="368"/>
      <c r="W50" s="368">
        <v>100</v>
      </c>
      <c r="X50" s="368"/>
      <c r="Y50" s="368">
        <v>57.14285714285714</v>
      </c>
    </row>
    <row r="51" spans="1:25" ht="10.5" customHeight="1">
      <c r="A51" s="248" t="s">
        <v>176</v>
      </c>
      <c r="C51" s="227">
        <v>71</v>
      </c>
      <c r="D51" s="227"/>
      <c r="E51" s="221">
        <v>64</v>
      </c>
      <c r="F51" s="221"/>
      <c r="G51" s="221">
        <v>7</v>
      </c>
      <c r="H51" s="221"/>
      <c r="I51" s="516" t="s">
        <v>20</v>
      </c>
      <c r="J51" s="227"/>
      <c r="K51" s="227">
        <v>61</v>
      </c>
      <c r="L51" s="227"/>
      <c r="M51" s="221">
        <v>54</v>
      </c>
      <c r="N51" s="221"/>
      <c r="O51" s="221">
        <v>7</v>
      </c>
      <c r="P51" s="221"/>
      <c r="Q51" s="516" t="s">
        <v>20</v>
      </c>
      <c r="R51" s="227"/>
      <c r="S51" s="368">
        <v>85.91549295774648</v>
      </c>
      <c r="T51" s="368"/>
      <c r="U51" s="368">
        <v>84.375</v>
      </c>
      <c r="V51" s="368"/>
      <c r="W51" s="368">
        <v>100</v>
      </c>
      <c r="X51" s="368"/>
      <c r="Y51" s="516" t="s">
        <v>20</v>
      </c>
    </row>
    <row r="52" spans="1:25" ht="10.5" customHeight="1">
      <c r="A52" s="250" t="s">
        <v>177</v>
      </c>
      <c r="B52" s="323"/>
      <c r="C52" s="508" t="s">
        <v>20</v>
      </c>
      <c r="D52" s="237"/>
      <c r="E52" s="508" t="s">
        <v>20</v>
      </c>
      <c r="F52" s="237"/>
      <c r="G52" s="508" t="s">
        <v>20</v>
      </c>
      <c r="H52" s="237"/>
      <c r="I52" s="508" t="s">
        <v>20</v>
      </c>
      <c r="J52" s="236"/>
      <c r="K52" s="508" t="s">
        <v>20</v>
      </c>
      <c r="L52" s="237"/>
      <c r="M52" s="508" t="s">
        <v>20</v>
      </c>
      <c r="N52" s="237"/>
      <c r="O52" s="508" t="s">
        <v>20</v>
      </c>
      <c r="P52" s="237"/>
      <c r="Q52" s="508" t="s">
        <v>20</v>
      </c>
      <c r="R52" s="236"/>
      <c r="S52" s="508" t="s">
        <v>20</v>
      </c>
      <c r="T52" s="237"/>
      <c r="U52" s="508" t="s">
        <v>20</v>
      </c>
      <c r="V52" s="237"/>
      <c r="W52" s="508" t="s">
        <v>20</v>
      </c>
      <c r="X52" s="237"/>
      <c r="Y52" s="508" t="s">
        <v>20</v>
      </c>
    </row>
    <row r="53" spans="1:25" ht="10.5" customHeight="1">
      <c r="A53" s="227" t="s">
        <v>251</v>
      </c>
      <c r="B53" s="367"/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7"/>
      <c r="S53" s="385"/>
      <c r="T53" s="385"/>
      <c r="U53" s="385"/>
      <c r="V53" s="385"/>
      <c r="W53" s="385"/>
      <c r="X53" s="385"/>
      <c r="Y53" s="385"/>
    </row>
  </sheetData>
  <printOptions horizontalCentered="1"/>
  <pageMargins left="0.984251968503937" right="0.5905511811023623" top="1.5748031496062993" bottom="0.5511811023622047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W5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2.7109375" style="476" customWidth="1"/>
    <col min="2" max="2" width="0.85546875" style="476" customWidth="1"/>
    <col min="3" max="3" width="5.7109375" style="476" customWidth="1"/>
    <col min="4" max="4" width="0.85546875" style="476" customWidth="1"/>
    <col min="5" max="5" width="5.7109375" style="476" customWidth="1"/>
    <col min="6" max="6" width="0.85546875" style="476" customWidth="1"/>
    <col min="7" max="7" width="6.8515625" style="476" customWidth="1"/>
    <col min="8" max="8" width="0.85546875" style="476" customWidth="1"/>
    <col min="9" max="9" width="5.7109375" style="476" customWidth="1"/>
    <col min="10" max="10" width="0.85546875" style="476" customWidth="1"/>
    <col min="11" max="11" width="5.7109375" style="476" customWidth="1"/>
    <col min="12" max="12" width="0.85546875" style="476" customWidth="1"/>
    <col min="13" max="13" width="6.8515625" style="476" customWidth="1"/>
    <col min="14" max="14" width="0.85546875" style="476" customWidth="1"/>
    <col min="15" max="15" width="5.7109375" style="481" customWidth="1"/>
    <col min="16" max="16" width="0.85546875" style="481" customWidth="1"/>
    <col min="17" max="17" width="5.7109375" style="481" customWidth="1"/>
    <col min="18" max="18" width="0.85546875" style="481" customWidth="1"/>
    <col min="19" max="19" width="6.8515625" style="481" customWidth="1"/>
    <col min="20" max="20" width="0.5625" style="476" customWidth="1"/>
    <col min="21" max="21" width="11.421875" style="476" customWidth="1"/>
    <col min="22" max="22" width="0.5625" style="476" customWidth="1"/>
    <col min="23" max="16384" width="11.421875" style="476" customWidth="1"/>
  </cols>
  <sheetData>
    <row r="1" spans="1:22" s="469" customFormat="1" ht="18" customHeight="1">
      <c r="A1" s="19" t="s">
        <v>254</v>
      </c>
      <c r="B1" s="307"/>
      <c r="C1" s="490"/>
      <c r="D1" s="307"/>
      <c r="E1" s="490"/>
      <c r="F1" s="307"/>
      <c r="G1" s="490"/>
      <c r="H1" s="307"/>
      <c r="I1" s="490"/>
      <c r="J1" s="307"/>
      <c r="K1" s="490"/>
      <c r="L1" s="307"/>
      <c r="M1" s="490"/>
      <c r="N1" s="307"/>
      <c r="O1" s="490"/>
      <c r="P1" s="307"/>
      <c r="Q1" s="490"/>
      <c r="R1" s="307"/>
      <c r="S1" s="490"/>
      <c r="T1" s="306"/>
      <c r="U1" s="330"/>
      <c r="V1" s="330"/>
    </row>
    <row r="2" spans="1:23" s="498" customFormat="1" ht="17.25" customHeight="1">
      <c r="A2" s="19" t="s">
        <v>196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20"/>
      <c r="U2" s="521"/>
      <c r="V2" s="521"/>
      <c r="W2" s="521"/>
    </row>
    <row r="3" spans="1:20" s="290" customFormat="1" ht="15.75" customHeight="1" thickBot="1">
      <c r="A3" s="325" t="s">
        <v>255</v>
      </c>
      <c r="B3" s="318"/>
      <c r="C3" s="522"/>
      <c r="D3" s="522"/>
      <c r="E3" s="522"/>
      <c r="F3" s="21"/>
      <c r="G3" s="21"/>
      <c r="H3" s="21"/>
      <c r="I3" s="21"/>
      <c r="J3" s="21"/>
      <c r="K3" s="21"/>
      <c r="L3" s="21"/>
      <c r="M3" s="21"/>
      <c r="N3" s="21"/>
      <c r="O3" s="523"/>
      <c r="P3" s="523"/>
      <c r="Q3" s="523"/>
      <c r="R3" s="523"/>
      <c r="S3" s="523"/>
      <c r="T3" s="330"/>
    </row>
    <row r="4" spans="1:21" s="295" customFormat="1" ht="10.5" customHeight="1">
      <c r="A4" s="524" t="s">
        <v>24</v>
      </c>
      <c r="B4" s="524"/>
      <c r="C4" s="525" t="s">
        <v>187</v>
      </c>
      <c r="D4" s="526"/>
      <c r="E4" s="526"/>
      <c r="F4" s="526"/>
      <c r="G4" s="526"/>
      <c r="H4" s="527"/>
      <c r="I4" s="525" t="s">
        <v>188</v>
      </c>
      <c r="J4" s="526"/>
      <c r="K4" s="526"/>
      <c r="L4" s="526"/>
      <c r="M4" s="526"/>
      <c r="N4" s="524"/>
      <c r="O4" s="528" t="s">
        <v>256</v>
      </c>
      <c r="P4" s="529"/>
      <c r="Q4" s="529"/>
      <c r="R4" s="529"/>
      <c r="S4" s="529"/>
      <c r="T4" s="372"/>
      <c r="U4" s="298"/>
    </row>
    <row r="5" spans="1:20" s="295" customFormat="1" ht="10.5" customHeight="1">
      <c r="A5" s="326"/>
      <c r="B5" s="326"/>
      <c r="C5" s="326" t="s">
        <v>23</v>
      </c>
      <c r="D5" s="326"/>
      <c r="E5" s="326" t="s">
        <v>122</v>
      </c>
      <c r="F5" s="326"/>
      <c r="G5" s="326" t="s">
        <v>146</v>
      </c>
      <c r="H5" s="326"/>
      <c r="I5" s="326" t="s">
        <v>23</v>
      </c>
      <c r="J5" s="326"/>
      <c r="K5" s="326" t="s">
        <v>122</v>
      </c>
      <c r="L5" s="326"/>
      <c r="M5" s="326" t="s">
        <v>146</v>
      </c>
      <c r="N5" s="326"/>
      <c r="O5" s="326" t="s">
        <v>23</v>
      </c>
      <c r="P5" s="530"/>
      <c r="Q5" s="530" t="s">
        <v>122</v>
      </c>
      <c r="R5" s="530"/>
      <c r="S5" s="530" t="s">
        <v>146</v>
      </c>
      <c r="T5" s="383"/>
    </row>
    <row r="6" spans="1:21" s="295" customFormat="1" ht="10.5" customHeight="1">
      <c r="A6" s="230"/>
      <c r="B6" s="230"/>
      <c r="C6" s="326"/>
      <c r="D6" s="61"/>
      <c r="E6" s="326"/>
      <c r="F6" s="326"/>
      <c r="G6" s="326" t="s">
        <v>148</v>
      </c>
      <c r="H6" s="326"/>
      <c r="I6" s="326"/>
      <c r="J6" s="326"/>
      <c r="K6" s="326"/>
      <c r="L6" s="326"/>
      <c r="M6" s="326" t="s">
        <v>148</v>
      </c>
      <c r="N6" s="326"/>
      <c r="O6" s="326"/>
      <c r="P6" s="326"/>
      <c r="Q6" s="326"/>
      <c r="R6" s="530"/>
      <c r="S6" s="530" t="s">
        <v>148</v>
      </c>
      <c r="T6" s="391"/>
      <c r="U6" s="299"/>
    </row>
    <row r="7" spans="1:19" ht="11.25" customHeight="1">
      <c r="A7" s="531" t="s">
        <v>19</v>
      </c>
      <c r="C7" s="532">
        <f>SUM(C8:C52)</f>
        <v>2</v>
      </c>
      <c r="D7" s="500"/>
      <c r="E7" s="225">
        <f>SUM(E8:E52)</f>
        <v>2</v>
      </c>
      <c r="F7" s="215"/>
      <c r="G7" s="533" t="s">
        <v>20</v>
      </c>
      <c r="H7" s="295"/>
      <c r="I7" s="532">
        <f>SUM(I8:I52)</f>
        <v>2</v>
      </c>
      <c r="J7" s="295"/>
      <c r="K7" s="225">
        <f>SUM(K8:K52)</f>
        <v>2</v>
      </c>
      <c r="L7" s="215"/>
      <c r="M7" s="533" t="s">
        <v>20</v>
      </c>
      <c r="N7" s="295"/>
      <c r="O7" s="534">
        <f>(I7/C7)*100</f>
        <v>100</v>
      </c>
      <c r="P7" s="535"/>
      <c r="Q7" s="534">
        <f>(K7/E7)*100</f>
        <v>100</v>
      </c>
      <c r="R7" s="535"/>
      <c r="S7" s="533" t="s">
        <v>20</v>
      </c>
    </row>
    <row r="8" spans="1:19" ht="11.25" customHeight="1">
      <c r="A8" s="536" t="s">
        <v>27</v>
      </c>
      <c r="C8" s="239" t="s">
        <v>20</v>
      </c>
      <c r="D8" s="239"/>
      <c r="E8" s="239" t="s">
        <v>20</v>
      </c>
      <c r="F8" s="221"/>
      <c r="G8" s="239" t="s">
        <v>20</v>
      </c>
      <c r="H8" s="239"/>
      <c r="I8" s="239" t="s">
        <v>20</v>
      </c>
      <c r="J8" s="239"/>
      <c r="K8" s="239" t="s">
        <v>20</v>
      </c>
      <c r="L8" s="221"/>
      <c r="M8" s="239" t="s">
        <v>20</v>
      </c>
      <c r="N8" s="239"/>
      <c r="O8" s="340" t="s">
        <v>20</v>
      </c>
      <c r="P8" s="340"/>
      <c r="Q8" s="340" t="s">
        <v>20</v>
      </c>
      <c r="R8" s="340"/>
      <c r="S8" s="340" t="s">
        <v>20</v>
      </c>
    </row>
    <row r="9" spans="1:19" ht="11.25" customHeight="1">
      <c r="A9" s="536" t="s">
        <v>151</v>
      </c>
      <c r="C9" s="239" t="s">
        <v>20</v>
      </c>
      <c r="D9" s="239"/>
      <c r="E9" s="239" t="s">
        <v>20</v>
      </c>
      <c r="F9" s="221"/>
      <c r="G9" s="239" t="s">
        <v>20</v>
      </c>
      <c r="H9" s="239"/>
      <c r="I9" s="239" t="s">
        <v>20</v>
      </c>
      <c r="J9" s="239"/>
      <c r="K9" s="239" t="s">
        <v>20</v>
      </c>
      <c r="L9" s="221"/>
      <c r="M9" s="239" t="s">
        <v>20</v>
      </c>
      <c r="N9" s="239"/>
      <c r="O9" s="340" t="s">
        <v>20</v>
      </c>
      <c r="P9" s="340"/>
      <c r="Q9" s="340" t="s">
        <v>20</v>
      </c>
      <c r="R9" s="340"/>
      <c r="S9" s="340" t="s">
        <v>20</v>
      </c>
    </row>
    <row r="10" spans="1:19" ht="11.25" customHeight="1">
      <c r="A10" s="536" t="s">
        <v>28</v>
      </c>
      <c r="C10" s="239" t="s">
        <v>20</v>
      </c>
      <c r="D10" s="239"/>
      <c r="E10" s="239" t="s">
        <v>20</v>
      </c>
      <c r="F10" s="221"/>
      <c r="G10" s="239" t="s">
        <v>20</v>
      </c>
      <c r="H10" s="239"/>
      <c r="I10" s="239" t="s">
        <v>20</v>
      </c>
      <c r="J10" s="239"/>
      <c r="K10" s="239" t="s">
        <v>20</v>
      </c>
      <c r="L10" s="221"/>
      <c r="M10" s="239" t="s">
        <v>20</v>
      </c>
      <c r="N10" s="239"/>
      <c r="O10" s="340" t="s">
        <v>20</v>
      </c>
      <c r="P10" s="340"/>
      <c r="Q10" s="340" t="s">
        <v>20</v>
      </c>
      <c r="R10" s="340"/>
      <c r="S10" s="340" t="s">
        <v>20</v>
      </c>
    </row>
    <row r="11" spans="1:19" ht="11.25" customHeight="1">
      <c r="A11" s="536" t="s">
        <v>29</v>
      </c>
      <c r="C11" s="239" t="s">
        <v>20</v>
      </c>
      <c r="D11" s="239"/>
      <c r="E11" s="239" t="s">
        <v>20</v>
      </c>
      <c r="F11" s="221"/>
      <c r="G11" s="239" t="s">
        <v>20</v>
      </c>
      <c r="H11" s="239"/>
      <c r="I11" s="239" t="s">
        <v>20</v>
      </c>
      <c r="J11" s="239"/>
      <c r="K11" s="239" t="s">
        <v>20</v>
      </c>
      <c r="L11" s="221"/>
      <c r="M11" s="239" t="s">
        <v>20</v>
      </c>
      <c r="N11" s="239"/>
      <c r="O11" s="340" t="s">
        <v>20</v>
      </c>
      <c r="P11" s="340"/>
      <c r="Q11" s="340" t="s">
        <v>20</v>
      </c>
      <c r="R11" s="340"/>
      <c r="S11" s="340" t="s">
        <v>20</v>
      </c>
    </row>
    <row r="12" spans="1:19" ht="11.25" customHeight="1">
      <c r="A12" s="537" t="s">
        <v>152</v>
      </c>
      <c r="C12" s="238" t="s">
        <v>20</v>
      </c>
      <c r="D12" s="239"/>
      <c r="E12" s="238" t="s">
        <v>20</v>
      </c>
      <c r="F12" s="221"/>
      <c r="G12" s="238" t="s">
        <v>20</v>
      </c>
      <c r="H12" s="239"/>
      <c r="I12" s="238" t="s">
        <v>20</v>
      </c>
      <c r="J12" s="239"/>
      <c r="K12" s="238" t="s">
        <v>20</v>
      </c>
      <c r="L12" s="221"/>
      <c r="M12" s="238" t="s">
        <v>20</v>
      </c>
      <c r="N12" s="239"/>
      <c r="O12" s="508" t="s">
        <v>20</v>
      </c>
      <c r="P12" s="340"/>
      <c r="Q12" s="508" t="s">
        <v>20</v>
      </c>
      <c r="R12" s="340"/>
      <c r="S12" s="508" t="s">
        <v>20</v>
      </c>
    </row>
    <row r="13" spans="1:19" ht="11.25" customHeight="1">
      <c r="A13" s="536" t="s">
        <v>30</v>
      </c>
      <c r="C13" s="239" t="s">
        <v>20</v>
      </c>
      <c r="D13" s="239"/>
      <c r="E13" s="239" t="s">
        <v>20</v>
      </c>
      <c r="F13" s="221"/>
      <c r="G13" s="239" t="s">
        <v>20</v>
      </c>
      <c r="H13" s="239"/>
      <c r="I13" s="239" t="s">
        <v>20</v>
      </c>
      <c r="J13" s="239"/>
      <c r="K13" s="239" t="s">
        <v>20</v>
      </c>
      <c r="L13" s="221"/>
      <c r="M13" s="239" t="s">
        <v>20</v>
      </c>
      <c r="N13" s="239"/>
      <c r="O13" s="340" t="s">
        <v>20</v>
      </c>
      <c r="P13" s="340"/>
      <c r="Q13" s="340" t="s">
        <v>20</v>
      </c>
      <c r="R13" s="340"/>
      <c r="S13" s="340" t="s">
        <v>20</v>
      </c>
    </row>
    <row r="14" spans="1:19" ht="11.25" customHeight="1">
      <c r="A14" s="536" t="s">
        <v>153</v>
      </c>
      <c r="C14" s="239" t="s">
        <v>20</v>
      </c>
      <c r="D14" s="239"/>
      <c r="E14" s="239" t="s">
        <v>20</v>
      </c>
      <c r="F14" s="221"/>
      <c r="G14" s="239" t="s">
        <v>20</v>
      </c>
      <c r="H14" s="239"/>
      <c r="I14" s="239" t="s">
        <v>20</v>
      </c>
      <c r="J14" s="239"/>
      <c r="K14" s="239" t="s">
        <v>20</v>
      </c>
      <c r="L14" s="221"/>
      <c r="M14" s="239" t="s">
        <v>20</v>
      </c>
      <c r="N14" s="239"/>
      <c r="O14" s="340" t="s">
        <v>20</v>
      </c>
      <c r="P14" s="340"/>
      <c r="Q14" s="340" t="s">
        <v>20</v>
      </c>
      <c r="R14" s="340"/>
      <c r="S14" s="340" t="s">
        <v>20</v>
      </c>
    </row>
    <row r="15" spans="1:19" ht="11.25" customHeight="1">
      <c r="A15" s="536" t="s">
        <v>31</v>
      </c>
      <c r="C15" s="239" t="s">
        <v>20</v>
      </c>
      <c r="D15" s="239"/>
      <c r="E15" s="239" t="s">
        <v>20</v>
      </c>
      <c r="F15" s="221"/>
      <c r="G15" s="239" t="s">
        <v>20</v>
      </c>
      <c r="H15" s="239"/>
      <c r="I15" s="239" t="s">
        <v>20</v>
      </c>
      <c r="J15" s="239"/>
      <c r="K15" s="239" t="s">
        <v>20</v>
      </c>
      <c r="L15" s="221"/>
      <c r="M15" s="239" t="s">
        <v>20</v>
      </c>
      <c r="N15" s="239"/>
      <c r="O15" s="340" t="s">
        <v>20</v>
      </c>
      <c r="P15" s="340"/>
      <c r="Q15" s="340" t="s">
        <v>20</v>
      </c>
      <c r="R15" s="340"/>
      <c r="S15" s="340" t="s">
        <v>20</v>
      </c>
    </row>
    <row r="16" spans="1:19" ht="11.25" customHeight="1">
      <c r="A16" s="536" t="s">
        <v>32</v>
      </c>
      <c r="C16" s="239" t="s">
        <v>20</v>
      </c>
      <c r="D16" s="239"/>
      <c r="E16" s="239" t="s">
        <v>20</v>
      </c>
      <c r="F16" s="221"/>
      <c r="G16" s="239" t="s">
        <v>20</v>
      </c>
      <c r="H16" s="239"/>
      <c r="I16" s="239" t="s">
        <v>20</v>
      </c>
      <c r="J16" s="239"/>
      <c r="K16" s="239" t="s">
        <v>20</v>
      </c>
      <c r="L16" s="221"/>
      <c r="M16" s="239" t="s">
        <v>20</v>
      </c>
      <c r="N16" s="239"/>
      <c r="O16" s="340" t="s">
        <v>20</v>
      </c>
      <c r="P16" s="340"/>
      <c r="Q16" s="340" t="s">
        <v>20</v>
      </c>
      <c r="R16" s="340"/>
      <c r="S16" s="340" t="s">
        <v>20</v>
      </c>
    </row>
    <row r="17" spans="1:19" ht="11.25" customHeight="1">
      <c r="A17" s="537" t="s">
        <v>154</v>
      </c>
      <c r="C17" s="238" t="s">
        <v>20</v>
      </c>
      <c r="D17" s="239"/>
      <c r="E17" s="238" t="s">
        <v>20</v>
      </c>
      <c r="F17" s="221"/>
      <c r="G17" s="238" t="s">
        <v>20</v>
      </c>
      <c r="H17" s="239"/>
      <c r="I17" s="238" t="s">
        <v>20</v>
      </c>
      <c r="J17" s="239"/>
      <c r="K17" s="238" t="s">
        <v>20</v>
      </c>
      <c r="L17" s="221"/>
      <c r="M17" s="238" t="s">
        <v>20</v>
      </c>
      <c r="N17" s="239"/>
      <c r="O17" s="508" t="s">
        <v>20</v>
      </c>
      <c r="P17" s="340"/>
      <c r="Q17" s="508" t="s">
        <v>20</v>
      </c>
      <c r="R17" s="340"/>
      <c r="S17" s="508" t="s">
        <v>20</v>
      </c>
    </row>
    <row r="18" spans="1:19" ht="11.25" customHeight="1">
      <c r="A18" s="536" t="s">
        <v>155</v>
      </c>
      <c r="C18" s="239" t="s">
        <v>20</v>
      </c>
      <c r="D18" s="239"/>
      <c r="E18" s="239" t="s">
        <v>20</v>
      </c>
      <c r="F18" s="221"/>
      <c r="G18" s="239" t="s">
        <v>20</v>
      </c>
      <c r="H18" s="239"/>
      <c r="I18" s="239" t="s">
        <v>20</v>
      </c>
      <c r="J18" s="239"/>
      <c r="K18" s="239" t="s">
        <v>20</v>
      </c>
      <c r="L18" s="221"/>
      <c r="M18" s="239" t="s">
        <v>20</v>
      </c>
      <c r="N18" s="239"/>
      <c r="O18" s="340" t="s">
        <v>20</v>
      </c>
      <c r="P18" s="340"/>
      <c r="Q18" s="340" t="s">
        <v>20</v>
      </c>
      <c r="R18" s="340"/>
      <c r="S18" s="340" t="s">
        <v>20</v>
      </c>
    </row>
    <row r="19" spans="1:19" ht="11.25" customHeight="1">
      <c r="A19" s="536" t="s">
        <v>33</v>
      </c>
      <c r="C19" s="239" t="s">
        <v>20</v>
      </c>
      <c r="D19" s="239"/>
      <c r="E19" s="239" t="s">
        <v>20</v>
      </c>
      <c r="F19" s="221"/>
      <c r="G19" s="239" t="s">
        <v>20</v>
      </c>
      <c r="H19" s="239"/>
      <c r="I19" s="239" t="s">
        <v>20</v>
      </c>
      <c r="J19" s="239"/>
      <c r="K19" s="239" t="s">
        <v>20</v>
      </c>
      <c r="L19" s="221"/>
      <c r="M19" s="239" t="s">
        <v>20</v>
      </c>
      <c r="N19" s="239"/>
      <c r="O19" s="340" t="s">
        <v>20</v>
      </c>
      <c r="P19" s="340"/>
      <c r="Q19" s="340" t="s">
        <v>20</v>
      </c>
      <c r="R19" s="340"/>
      <c r="S19" s="340" t="s">
        <v>20</v>
      </c>
    </row>
    <row r="20" spans="1:19" ht="11.25" customHeight="1">
      <c r="A20" s="536" t="s">
        <v>34</v>
      </c>
      <c r="C20" s="239" t="s">
        <v>20</v>
      </c>
      <c r="D20" s="239"/>
      <c r="E20" s="239" t="s">
        <v>20</v>
      </c>
      <c r="F20" s="221"/>
      <c r="G20" s="239" t="s">
        <v>20</v>
      </c>
      <c r="H20" s="239"/>
      <c r="I20" s="239" t="s">
        <v>20</v>
      </c>
      <c r="J20" s="239"/>
      <c r="K20" s="239" t="s">
        <v>20</v>
      </c>
      <c r="L20" s="221"/>
      <c r="M20" s="239" t="s">
        <v>20</v>
      </c>
      <c r="N20" s="239"/>
      <c r="O20" s="340" t="s">
        <v>20</v>
      </c>
      <c r="P20" s="340"/>
      <c r="Q20" s="340" t="s">
        <v>20</v>
      </c>
      <c r="R20" s="340"/>
      <c r="S20" s="340" t="s">
        <v>20</v>
      </c>
    </row>
    <row r="21" spans="1:19" ht="11.25" customHeight="1">
      <c r="A21" s="536" t="s">
        <v>35</v>
      </c>
      <c r="C21" s="239" t="s">
        <v>20</v>
      </c>
      <c r="D21" s="239"/>
      <c r="E21" s="239" t="s">
        <v>20</v>
      </c>
      <c r="F21" s="221"/>
      <c r="G21" s="239" t="s">
        <v>20</v>
      </c>
      <c r="H21" s="239"/>
      <c r="I21" s="239" t="s">
        <v>20</v>
      </c>
      <c r="J21" s="239"/>
      <c r="K21" s="239" t="s">
        <v>20</v>
      </c>
      <c r="L21" s="221"/>
      <c r="M21" s="239" t="s">
        <v>20</v>
      </c>
      <c r="N21" s="239"/>
      <c r="O21" s="340" t="s">
        <v>20</v>
      </c>
      <c r="P21" s="340"/>
      <c r="Q21" s="340" t="s">
        <v>20</v>
      </c>
      <c r="R21" s="340"/>
      <c r="S21" s="340" t="s">
        <v>20</v>
      </c>
    </row>
    <row r="22" spans="1:19" ht="11.25" customHeight="1">
      <c r="A22" s="537" t="s">
        <v>157</v>
      </c>
      <c r="C22" s="238" t="s">
        <v>20</v>
      </c>
      <c r="D22" s="239"/>
      <c r="E22" s="238" t="s">
        <v>20</v>
      </c>
      <c r="F22" s="221"/>
      <c r="G22" s="238" t="s">
        <v>20</v>
      </c>
      <c r="H22" s="239"/>
      <c r="I22" s="238" t="s">
        <v>20</v>
      </c>
      <c r="J22" s="239"/>
      <c r="K22" s="238" t="s">
        <v>20</v>
      </c>
      <c r="L22" s="221"/>
      <c r="M22" s="238" t="s">
        <v>20</v>
      </c>
      <c r="N22" s="239"/>
      <c r="O22" s="508" t="s">
        <v>20</v>
      </c>
      <c r="P22" s="340"/>
      <c r="Q22" s="508" t="s">
        <v>20</v>
      </c>
      <c r="R22" s="340"/>
      <c r="S22" s="508" t="s">
        <v>20</v>
      </c>
    </row>
    <row r="23" spans="1:19" ht="11.25" customHeight="1">
      <c r="A23" s="536" t="s">
        <v>36</v>
      </c>
      <c r="C23" s="239" t="s">
        <v>20</v>
      </c>
      <c r="D23" s="239"/>
      <c r="E23" s="239" t="s">
        <v>20</v>
      </c>
      <c r="F23" s="221"/>
      <c r="G23" s="239" t="s">
        <v>20</v>
      </c>
      <c r="H23" s="239"/>
      <c r="I23" s="239" t="s">
        <v>20</v>
      </c>
      <c r="J23" s="239"/>
      <c r="K23" s="239" t="s">
        <v>20</v>
      </c>
      <c r="L23" s="221"/>
      <c r="M23" s="239" t="s">
        <v>20</v>
      </c>
      <c r="N23" s="239"/>
      <c r="O23" s="340" t="s">
        <v>20</v>
      </c>
      <c r="P23" s="340"/>
      <c r="Q23" s="340" t="s">
        <v>20</v>
      </c>
      <c r="R23" s="340"/>
      <c r="S23" s="340" t="s">
        <v>20</v>
      </c>
    </row>
    <row r="24" spans="1:19" ht="11.25" customHeight="1">
      <c r="A24" s="536" t="s">
        <v>158</v>
      </c>
      <c r="C24" s="239" t="s">
        <v>20</v>
      </c>
      <c r="D24" s="239"/>
      <c r="E24" s="239" t="s">
        <v>20</v>
      </c>
      <c r="F24" s="221"/>
      <c r="G24" s="239" t="s">
        <v>20</v>
      </c>
      <c r="H24" s="239"/>
      <c r="I24" s="340" t="s">
        <v>20</v>
      </c>
      <c r="J24" s="340"/>
      <c r="K24" s="340" t="s">
        <v>20</v>
      </c>
      <c r="L24" s="340"/>
      <c r="M24" s="340" t="s">
        <v>20</v>
      </c>
      <c r="N24" s="239"/>
      <c r="O24" s="340" t="s">
        <v>20</v>
      </c>
      <c r="P24" s="340"/>
      <c r="Q24" s="340" t="s">
        <v>20</v>
      </c>
      <c r="R24" s="340"/>
      <c r="S24" s="340" t="s">
        <v>20</v>
      </c>
    </row>
    <row r="25" spans="1:19" ht="11.25" customHeight="1">
      <c r="A25" s="536" t="s">
        <v>159</v>
      </c>
      <c r="C25" s="239" t="s">
        <v>20</v>
      </c>
      <c r="D25" s="239"/>
      <c r="E25" s="239" t="s">
        <v>20</v>
      </c>
      <c r="F25" s="221"/>
      <c r="G25" s="239" t="s">
        <v>20</v>
      </c>
      <c r="H25" s="239"/>
      <c r="I25" s="239" t="s">
        <v>20</v>
      </c>
      <c r="J25" s="239"/>
      <c r="K25" s="239" t="s">
        <v>20</v>
      </c>
      <c r="L25" s="221"/>
      <c r="M25" s="239" t="s">
        <v>20</v>
      </c>
      <c r="N25" s="239"/>
      <c r="O25" s="340" t="s">
        <v>20</v>
      </c>
      <c r="P25" s="340"/>
      <c r="Q25" s="340" t="s">
        <v>20</v>
      </c>
      <c r="R25" s="340"/>
      <c r="S25" s="340" t="s">
        <v>20</v>
      </c>
    </row>
    <row r="26" spans="1:19" ht="11.25" customHeight="1">
      <c r="A26" s="536" t="s">
        <v>160</v>
      </c>
      <c r="C26" s="239" t="s">
        <v>20</v>
      </c>
      <c r="D26" s="239"/>
      <c r="E26" s="239" t="s">
        <v>20</v>
      </c>
      <c r="F26" s="221"/>
      <c r="G26" s="239" t="s">
        <v>20</v>
      </c>
      <c r="H26" s="239"/>
      <c r="I26" s="239" t="s">
        <v>20</v>
      </c>
      <c r="J26" s="239"/>
      <c r="K26" s="239" t="s">
        <v>20</v>
      </c>
      <c r="L26" s="221"/>
      <c r="M26" s="239" t="s">
        <v>20</v>
      </c>
      <c r="N26" s="239"/>
      <c r="O26" s="340" t="s">
        <v>20</v>
      </c>
      <c r="P26" s="340"/>
      <c r="Q26" s="340" t="s">
        <v>20</v>
      </c>
      <c r="R26" s="340"/>
      <c r="S26" s="340" t="s">
        <v>20</v>
      </c>
    </row>
    <row r="27" spans="1:19" ht="11.25" customHeight="1">
      <c r="A27" s="537" t="s">
        <v>161</v>
      </c>
      <c r="C27" s="238" t="s">
        <v>20</v>
      </c>
      <c r="D27" s="239"/>
      <c r="E27" s="238" t="s">
        <v>20</v>
      </c>
      <c r="F27" s="221"/>
      <c r="G27" s="238" t="s">
        <v>20</v>
      </c>
      <c r="H27" s="239"/>
      <c r="I27" s="238" t="s">
        <v>20</v>
      </c>
      <c r="J27" s="239"/>
      <c r="K27" s="238" t="s">
        <v>20</v>
      </c>
      <c r="L27" s="221"/>
      <c r="M27" s="238" t="s">
        <v>20</v>
      </c>
      <c r="N27" s="239"/>
      <c r="O27" s="508" t="s">
        <v>20</v>
      </c>
      <c r="P27" s="340"/>
      <c r="Q27" s="508" t="s">
        <v>20</v>
      </c>
      <c r="R27" s="340"/>
      <c r="S27" s="508" t="s">
        <v>20</v>
      </c>
    </row>
    <row r="28" spans="1:19" ht="11.25" customHeight="1">
      <c r="A28" s="536" t="s">
        <v>162</v>
      </c>
      <c r="C28" s="239" t="s">
        <v>20</v>
      </c>
      <c r="D28" s="239"/>
      <c r="E28" s="239" t="s">
        <v>20</v>
      </c>
      <c r="F28" s="221"/>
      <c r="G28" s="239" t="s">
        <v>20</v>
      </c>
      <c r="H28" s="239"/>
      <c r="I28" s="239" t="s">
        <v>20</v>
      </c>
      <c r="J28" s="239"/>
      <c r="K28" s="239" t="s">
        <v>20</v>
      </c>
      <c r="L28" s="221"/>
      <c r="M28" s="239" t="s">
        <v>20</v>
      </c>
      <c r="N28" s="239"/>
      <c r="O28" s="340" t="s">
        <v>20</v>
      </c>
      <c r="P28" s="340"/>
      <c r="Q28" s="340" t="s">
        <v>20</v>
      </c>
      <c r="R28" s="340"/>
      <c r="S28" s="340" t="s">
        <v>20</v>
      </c>
    </row>
    <row r="29" spans="1:19" ht="11.25" customHeight="1">
      <c r="A29" s="536" t="s">
        <v>163</v>
      </c>
      <c r="C29" s="239" t="s">
        <v>20</v>
      </c>
      <c r="D29" s="239"/>
      <c r="E29" s="239" t="s">
        <v>20</v>
      </c>
      <c r="F29" s="221"/>
      <c r="G29" s="239" t="s">
        <v>20</v>
      </c>
      <c r="H29" s="239"/>
      <c r="I29" s="239" t="s">
        <v>20</v>
      </c>
      <c r="J29" s="239"/>
      <c r="K29" s="239" t="s">
        <v>20</v>
      </c>
      <c r="L29" s="221"/>
      <c r="M29" s="239" t="s">
        <v>20</v>
      </c>
      <c r="N29" s="239"/>
      <c r="O29" s="340" t="s">
        <v>20</v>
      </c>
      <c r="P29" s="340"/>
      <c r="Q29" s="340" t="s">
        <v>20</v>
      </c>
      <c r="R29" s="340"/>
      <c r="S29" s="340" t="s">
        <v>20</v>
      </c>
    </row>
    <row r="30" spans="1:19" ht="11.25" customHeight="1">
      <c r="A30" s="536" t="s">
        <v>164</v>
      </c>
      <c r="C30" s="239" t="s">
        <v>20</v>
      </c>
      <c r="D30" s="239"/>
      <c r="E30" s="239" t="s">
        <v>20</v>
      </c>
      <c r="F30" s="221"/>
      <c r="G30" s="239" t="s">
        <v>20</v>
      </c>
      <c r="H30" s="239"/>
      <c r="I30" s="239" t="s">
        <v>20</v>
      </c>
      <c r="J30" s="239"/>
      <c r="K30" s="239" t="s">
        <v>20</v>
      </c>
      <c r="L30" s="221"/>
      <c r="M30" s="239" t="s">
        <v>20</v>
      </c>
      <c r="N30" s="239"/>
      <c r="O30" s="340" t="s">
        <v>20</v>
      </c>
      <c r="P30" s="340"/>
      <c r="Q30" s="340" t="s">
        <v>20</v>
      </c>
      <c r="R30" s="340"/>
      <c r="S30" s="340" t="s">
        <v>20</v>
      </c>
    </row>
    <row r="31" spans="1:19" ht="11.25" customHeight="1">
      <c r="A31" s="536" t="s">
        <v>165</v>
      </c>
      <c r="C31" s="239" t="s">
        <v>20</v>
      </c>
      <c r="D31" s="239"/>
      <c r="E31" s="239" t="s">
        <v>20</v>
      </c>
      <c r="F31" s="221"/>
      <c r="G31" s="239" t="s">
        <v>20</v>
      </c>
      <c r="H31" s="239"/>
      <c r="I31" s="239" t="s">
        <v>20</v>
      </c>
      <c r="J31" s="239"/>
      <c r="K31" s="239" t="s">
        <v>20</v>
      </c>
      <c r="L31" s="221"/>
      <c r="M31" s="239" t="s">
        <v>20</v>
      </c>
      <c r="N31" s="239"/>
      <c r="O31" s="340" t="s">
        <v>20</v>
      </c>
      <c r="P31" s="340"/>
      <c r="Q31" s="340" t="s">
        <v>20</v>
      </c>
      <c r="R31" s="340"/>
      <c r="S31" s="340" t="s">
        <v>20</v>
      </c>
    </row>
    <row r="32" spans="1:19" ht="11.25" customHeight="1">
      <c r="A32" s="537" t="s">
        <v>166</v>
      </c>
      <c r="C32" s="238" t="s">
        <v>20</v>
      </c>
      <c r="D32" s="239"/>
      <c r="E32" s="238" t="s">
        <v>20</v>
      </c>
      <c r="F32" s="221"/>
      <c r="G32" s="238" t="s">
        <v>20</v>
      </c>
      <c r="H32" s="239"/>
      <c r="I32" s="238" t="s">
        <v>20</v>
      </c>
      <c r="J32" s="239"/>
      <c r="K32" s="238" t="s">
        <v>20</v>
      </c>
      <c r="L32" s="221"/>
      <c r="M32" s="238" t="s">
        <v>20</v>
      </c>
      <c r="N32" s="239"/>
      <c r="O32" s="508" t="s">
        <v>20</v>
      </c>
      <c r="P32" s="340"/>
      <c r="Q32" s="508" t="s">
        <v>20</v>
      </c>
      <c r="R32" s="390"/>
      <c r="S32" s="508" t="s">
        <v>20</v>
      </c>
    </row>
    <row r="33" spans="1:19" ht="11.25" customHeight="1">
      <c r="A33" s="536" t="s">
        <v>167</v>
      </c>
      <c r="C33" s="239" t="s">
        <v>20</v>
      </c>
      <c r="D33" s="239"/>
      <c r="E33" s="239" t="s">
        <v>20</v>
      </c>
      <c r="F33" s="221"/>
      <c r="G33" s="239" t="s">
        <v>20</v>
      </c>
      <c r="H33" s="239"/>
      <c r="I33" s="239" t="s">
        <v>20</v>
      </c>
      <c r="J33" s="239"/>
      <c r="K33" s="239" t="s">
        <v>20</v>
      </c>
      <c r="L33" s="221"/>
      <c r="M33" s="239" t="s">
        <v>20</v>
      </c>
      <c r="N33" s="239"/>
      <c r="O33" s="340" t="s">
        <v>20</v>
      </c>
      <c r="P33" s="340"/>
      <c r="Q33" s="340" t="s">
        <v>20</v>
      </c>
      <c r="R33" s="390"/>
      <c r="S33" s="340" t="s">
        <v>20</v>
      </c>
    </row>
    <row r="34" spans="1:19" ht="11.25" customHeight="1">
      <c r="A34" s="536" t="s">
        <v>25</v>
      </c>
      <c r="C34" s="239" t="s">
        <v>20</v>
      </c>
      <c r="D34" s="239"/>
      <c r="E34" s="239" t="s">
        <v>20</v>
      </c>
      <c r="F34" s="221"/>
      <c r="G34" s="239" t="s">
        <v>20</v>
      </c>
      <c r="H34" s="239"/>
      <c r="I34" s="239" t="s">
        <v>20</v>
      </c>
      <c r="J34" s="239"/>
      <c r="K34" s="239" t="s">
        <v>20</v>
      </c>
      <c r="L34" s="221"/>
      <c r="M34" s="239" t="s">
        <v>20</v>
      </c>
      <c r="N34" s="239"/>
      <c r="O34" s="340" t="s">
        <v>20</v>
      </c>
      <c r="P34" s="340"/>
      <c r="Q34" s="340" t="s">
        <v>20</v>
      </c>
      <c r="R34" s="390"/>
      <c r="S34" s="340" t="s">
        <v>20</v>
      </c>
    </row>
    <row r="35" spans="1:19" ht="11.25" customHeight="1">
      <c r="A35" s="536" t="s">
        <v>168</v>
      </c>
      <c r="C35" s="239" t="s">
        <v>20</v>
      </c>
      <c r="D35" s="239"/>
      <c r="E35" s="239" t="s">
        <v>20</v>
      </c>
      <c r="F35" s="221"/>
      <c r="G35" s="239" t="s">
        <v>20</v>
      </c>
      <c r="H35" s="239"/>
      <c r="I35" s="239" t="s">
        <v>20</v>
      </c>
      <c r="J35" s="239"/>
      <c r="K35" s="239" t="s">
        <v>20</v>
      </c>
      <c r="L35" s="221"/>
      <c r="M35" s="239" t="s">
        <v>20</v>
      </c>
      <c r="N35" s="239"/>
      <c r="O35" s="340" t="s">
        <v>20</v>
      </c>
      <c r="P35" s="340"/>
      <c r="Q35" s="340" t="s">
        <v>20</v>
      </c>
      <c r="R35" s="340"/>
      <c r="S35" s="340" t="s">
        <v>20</v>
      </c>
    </row>
    <row r="36" spans="1:19" ht="11.25" customHeight="1">
      <c r="A36" s="536" t="s">
        <v>37</v>
      </c>
      <c r="C36" s="239" t="s">
        <v>20</v>
      </c>
      <c r="D36" s="239"/>
      <c r="E36" s="239" t="s">
        <v>20</v>
      </c>
      <c r="F36" s="221"/>
      <c r="G36" s="239" t="s">
        <v>20</v>
      </c>
      <c r="H36" s="239"/>
      <c r="I36" s="239" t="s">
        <v>20</v>
      </c>
      <c r="J36" s="239"/>
      <c r="K36" s="239" t="s">
        <v>20</v>
      </c>
      <c r="L36" s="221"/>
      <c r="M36" s="239" t="s">
        <v>20</v>
      </c>
      <c r="N36" s="239"/>
      <c r="O36" s="340" t="s">
        <v>20</v>
      </c>
      <c r="P36" s="340"/>
      <c r="Q36" s="340" t="s">
        <v>20</v>
      </c>
      <c r="R36" s="340"/>
      <c r="S36" s="340" t="s">
        <v>20</v>
      </c>
    </row>
    <row r="37" spans="1:19" ht="11.25" customHeight="1">
      <c r="A37" s="537" t="s">
        <v>169</v>
      </c>
      <c r="C37" s="538">
        <f>+E37</f>
        <v>2</v>
      </c>
      <c r="D37" s="295"/>
      <c r="E37" s="235">
        <v>2</v>
      </c>
      <c r="F37" s="215"/>
      <c r="G37" s="539" t="s">
        <v>20</v>
      </c>
      <c r="H37" s="295"/>
      <c r="I37" s="538">
        <f>+K37</f>
        <v>2</v>
      </c>
      <c r="J37" s="295"/>
      <c r="K37" s="235">
        <v>2</v>
      </c>
      <c r="L37" s="215"/>
      <c r="M37" s="539" t="s">
        <v>20</v>
      </c>
      <c r="N37" s="295"/>
      <c r="O37" s="540">
        <f>(I37/C37)*100</f>
        <v>100</v>
      </c>
      <c r="P37" s="535"/>
      <c r="Q37" s="540">
        <f>(K37/E37)*100</f>
        <v>100</v>
      </c>
      <c r="R37" s="229"/>
      <c r="S37" s="238" t="s">
        <v>20</v>
      </c>
    </row>
    <row r="38" spans="1:19" ht="11.25" customHeight="1">
      <c r="A38" s="536" t="s">
        <v>170</v>
      </c>
      <c r="C38" s="239" t="s">
        <v>20</v>
      </c>
      <c r="D38" s="239"/>
      <c r="E38" s="239" t="s">
        <v>20</v>
      </c>
      <c r="F38" s="221"/>
      <c r="G38" s="239" t="s">
        <v>20</v>
      </c>
      <c r="H38" s="239"/>
      <c r="I38" s="239" t="s">
        <v>20</v>
      </c>
      <c r="J38" s="239"/>
      <c r="K38" s="239" t="s">
        <v>20</v>
      </c>
      <c r="L38" s="221"/>
      <c r="M38" s="239" t="s">
        <v>20</v>
      </c>
      <c r="N38" s="239"/>
      <c r="O38" s="340" t="s">
        <v>20</v>
      </c>
      <c r="P38" s="340"/>
      <c r="Q38" s="340" t="s">
        <v>20</v>
      </c>
      <c r="R38" s="340"/>
      <c r="S38" s="340" t="s">
        <v>20</v>
      </c>
    </row>
    <row r="39" spans="1:19" ht="11.25" customHeight="1">
      <c r="A39" s="536" t="s">
        <v>38</v>
      </c>
      <c r="C39" s="239" t="s">
        <v>20</v>
      </c>
      <c r="D39" s="239"/>
      <c r="E39" s="239" t="s">
        <v>20</v>
      </c>
      <c r="F39" s="221"/>
      <c r="G39" s="239" t="s">
        <v>20</v>
      </c>
      <c r="H39" s="239"/>
      <c r="I39" s="239" t="s">
        <v>20</v>
      </c>
      <c r="J39" s="239"/>
      <c r="K39" s="239" t="s">
        <v>20</v>
      </c>
      <c r="L39" s="221"/>
      <c r="M39" s="239" t="s">
        <v>20</v>
      </c>
      <c r="N39" s="239"/>
      <c r="O39" s="340" t="s">
        <v>20</v>
      </c>
      <c r="P39" s="340"/>
      <c r="Q39" s="340" t="s">
        <v>20</v>
      </c>
      <c r="R39" s="340"/>
      <c r="S39" s="340" t="s">
        <v>20</v>
      </c>
    </row>
    <row r="40" spans="1:19" ht="11.25" customHeight="1">
      <c r="A40" s="536" t="s">
        <v>43</v>
      </c>
      <c r="C40" s="239" t="s">
        <v>20</v>
      </c>
      <c r="D40" s="239"/>
      <c r="E40" s="239" t="s">
        <v>20</v>
      </c>
      <c r="F40" s="221"/>
      <c r="G40" s="239" t="s">
        <v>20</v>
      </c>
      <c r="H40" s="239"/>
      <c r="I40" s="239" t="s">
        <v>20</v>
      </c>
      <c r="J40" s="239"/>
      <c r="K40" s="239" t="s">
        <v>20</v>
      </c>
      <c r="L40" s="221"/>
      <c r="M40" s="239" t="s">
        <v>20</v>
      </c>
      <c r="N40" s="239"/>
      <c r="O40" s="340" t="s">
        <v>20</v>
      </c>
      <c r="P40" s="340"/>
      <c r="Q40" s="340" t="s">
        <v>20</v>
      </c>
      <c r="R40" s="340"/>
      <c r="S40" s="340" t="s">
        <v>20</v>
      </c>
    </row>
    <row r="41" spans="1:19" ht="11.25" customHeight="1">
      <c r="A41" s="536" t="s">
        <v>39</v>
      </c>
      <c r="C41" s="239" t="s">
        <v>20</v>
      </c>
      <c r="D41" s="239"/>
      <c r="E41" s="239" t="s">
        <v>20</v>
      </c>
      <c r="F41" s="221"/>
      <c r="G41" s="239" t="s">
        <v>20</v>
      </c>
      <c r="H41" s="239"/>
      <c r="I41" s="239" t="s">
        <v>20</v>
      </c>
      <c r="J41" s="239"/>
      <c r="K41" s="239" t="s">
        <v>20</v>
      </c>
      <c r="L41" s="221"/>
      <c r="M41" s="239" t="s">
        <v>20</v>
      </c>
      <c r="N41" s="239"/>
      <c r="O41" s="340" t="s">
        <v>20</v>
      </c>
      <c r="P41" s="340"/>
      <c r="Q41" s="340" t="s">
        <v>20</v>
      </c>
      <c r="R41" s="340"/>
      <c r="S41" s="340" t="s">
        <v>20</v>
      </c>
    </row>
    <row r="42" spans="1:19" ht="11.25" customHeight="1">
      <c r="A42" s="537" t="s">
        <v>26</v>
      </c>
      <c r="C42" s="238" t="s">
        <v>20</v>
      </c>
      <c r="D42" s="239"/>
      <c r="E42" s="238" t="s">
        <v>20</v>
      </c>
      <c r="F42" s="221"/>
      <c r="G42" s="238" t="s">
        <v>20</v>
      </c>
      <c r="H42" s="239"/>
      <c r="I42" s="238" t="s">
        <v>20</v>
      </c>
      <c r="J42" s="239"/>
      <c r="K42" s="238" t="s">
        <v>20</v>
      </c>
      <c r="L42" s="221"/>
      <c r="M42" s="238" t="s">
        <v>20</v>
      </c>
      <c r="N42" s="239"/>
      <c r="O42" s="508" t="s">
        <v>20</v>
      </c>
      <c r="P42" s="340"/>
      <c r="Q42" s="508" t="s">
        <v>20</v>
      </c>
      <c r="R42" s="340"/>
      <c r="S42" s="508" t="s">
        <v>20</v>
      </c>
    </row>
    <row r="43" spans="1:19" ht="11.25" customHeight="1">
      <c r="A43" s="536" t="s">
        <v>171</v>
      </c>
      <c r="C43" s="239" t="s">
        <v>20</v>
      </c>
      <c r="D43" s="239"/>
      <c r="E43" s="239" t="s">
        <v>20</v>
      </c>
      <c r="F43" s="221"/>
      <c r="G43" s="239" t="s">
        <v>20</v>
      </c>
      <c r="H43" s="239"/>
      <c r="I43" s="239" t="s">
        <v>20</v>
      </c>
      <c r="J43" s="227"/>
      <c r="K43" s="239" t="s">
        <v>20</v>
      </c>
      <c r="L43" s="221"/>
      <c r="M43" s="239" t="s">
        <v>20</v>
      </c>
      <c r="N43" s="227"/>
      <c r="O43" s="340" t="s">
        <v>20</v>
      </c>
      <c r="P43" s="340"/>
      <c r="Q43" s="340" t="s">
        <v>20</v>
      </c>
      <c r="R43" s="340"/>
      <c r="S43" s="340" t="s">
        <v>20</v>
      </c>
    </row>
    <row r="44" spans="1:19" ht="11.25" customHeight="1">
      <c r="A44" s="536" t="s">
        <v>40</v>
      </c>
      <c r="C44" s="239" t="s">
        <v>20</v>
      </c>
      <c r="D44" s="239"/>
      <c r="E44" s="239" t="s">
        <v>20</v>
      </c>
      <c r="F44" s="221"/>
      <c r="G44" s="239" t="s">
        <v>20</v>
      </c>
      <c r="H44" s="239"/>
      <c r="I44" s="239" t="s">
        <v>20</v>
      </c>
      <c r="J44" s="239"/>
      <c r="K44" s="239" t="s">
        <v>20</v>
      </c>
      <c r="L44" s="221"/>
      <c r="M44" s="239" t="s">
        <v>20</v>
      </c>
      <c r="N44" s="239"/>
      <c r="O44" s="340" t="s">
        <v>20</v>
      </c>
      <c r="P44" s="340"/>
      <c r="Q44" s="340" t="s">
        <v>20</v>
      </c>
      <c r="R44" s="229"/>
      <c r="S44" s="340" t="s">
        <v>20</v>
      </c>
    </row>
    <row r="45" spans="1:19" ht="11.25" customHeight="1">
      <c r="A45" s="536" t="s">
        <v>172</v>
      </c>
      <c r="C45" s="239" t="s">
        <v>20</v>
      </c>
      <c r="D45" s="239"/>
      <c r="E45" s="239" t="s">
        <v>20</v>
      </c>
      <c r="F45" s="221"/>
      <c r="G45" s="239" t="s">
        <v>20</v>
      </c>
      <c r="H45" s="239"/>
      <c r="I45" s="239" t="s">
        <v>20</v>
      </c>
      <c r="J45" s="239"/>
      <c r="K45" s="239" t="s">
        <v>20</v>
      </c>
      <c r="L45" s="221"/>
      <c r="M45" s="239" t="s">
        <v>20</v>
      </c>
      <c r="N45" s="239"/>
      <c r="O45" s="340" t="s">
        <v>20</v>
      </c>
      <c r="P45" s="340"/>
      <c r="Q45" s="340" t="s">
        <v>20</v>
      </c>
      <c r="R45" s="340"/>
      <c r="S45" s="340" t="s">
        <v>20</v>
      </c>
    </row>
    <row r="46" spans="1:19" ht="11.25" customHeight="1">
      <c r="A46" s="536" t="s">
        <v>41</v>
      </c>
      <c r="C46" s="239" t="s">
        <v>20</v>
      </c>
      <c r="D46" s="239"/>
      <c r="E46" s="239" t="s">
        <v>20</v>
      </c>
      <c r="F46" s="221"/>
      <c r="G46" s="239" t="s">
        <v>20</v>
      </c>
      <c r="H46" s="239"/>
      <c r="I46" s="239" t="s">
        <v>20</v>
      </c>
      <c r="J46" s="239"/>
      <c r="K46" s="239" t="s">
        <v>20</v>
      </c>
      <c r="L46" s="221"/>
      <c r="M46" s="239" t="s">
        <v>20</v>
      </c>
      <c r="N46" s="239"/>
      <c r="O46" s="340" t="s">
        <v>20</v>
      </c>
      <c r="P46" s="340"/>
      <c r="Q46" s="340" t="s">
        <v>20</v>
      </c>
      <c r="R46" s="340"/>
      <c r="S46" s="340" t="s">
        <v>20</v>
      </c>
    </row>
    <row r="47" spans="1:19" ht="11.25" customHeight="1">
      <c r="A47" s="537" t="s">
        <v>173</v>
      </c>
      <c r="C47" s="238" t="s">
        <v>20</v>
      </c>
      <c r="D47" s="238"/>
      <c r="E47" s="238" t="s">
        <v>20</v>
      </c>
      <c r="F47" s="221"/>
      <c r="G47" s="238" t="s">
        <v>20</v>
      </c>
      <c r="H47" s="239"/>
      <c r="I47" s="238" t="s">
        <v>20</v>
      </c>
      <c r="J47" s="239"/>
      <c r="K47" s="238" t="s">
        <v>20</v>
      </c>
      <c r="L47" s="221"/>
      <c r="M47" s="238" t="s">
        <v>20</v>
      </c>
      <c r="N47" s="239"/>
      <c r="O47" s="508" t="s">
        <v>20</v>
      </c>
      <c r="P47" s="340"/>
      <c r="Q47" s="508" t="s">
        <v>20</v>
      </c>
      <c r="R47" s="340"/>
      <c r="S47" s="508" t="s">
        <v>20</v>
      </c>
    </row>
    <row r="48" spans="1:19" ht="11.25" customHeight="1">
      <c r="A48" s="536" t="s">
        <v>42</v>
      </c>
      <c r="C48" s="239" t="s">
        <v>20</v>
      </c>
      <c r="D48" s="239"/>
      <c r="E48" s="239" t="s">
        <v>20</v>
      </c>
      <c r="F48" s="221"/>
      <c r="G48" s="239" t="s">
        <v>20</v>
      </c>
      <c r="H48" s="239"/>
      <c r="I48" s="239" t="s">
        <v>20</v>
      </c>
      <c r="J48" s="239"/>
      <c r="K48" s="239" t="s">
        <v>20</v>
      </c>
      <c r="L48" s="221"/>
      <c r="M48" s="239" t="s">
        <v>20</v>
      </c>
      <c r="N48" s="239"/>
      <c r="O48" s="340" t="s">
        <v>20</v>
      </c>
      <c r="P48" s="340"/>
      <c r="Q48" s="340" t="s">
        <v>20</v>
      </c>
      <c r="R48" s="340"/>
      <c r="S48" s="340" t="s">
        <v>20</v>
      </c>
    </row>
    <row r="49" spans="1:19" ht="11.25" customHeight="1">
      <c r="A49" s="536" t="s">
        <v>174</v>
      </c>
      <c r="C49" s="239" t="s">
        <v>20</v>
      </c>
      <c r="D49" s="239"/>
      <c r="E49" s="239" t="s">
        <v>20</v>
      </c>
      <c r="F49" s="221"/>
      <c r="G49" s="239" t="s">
        <v>20</v>
      </c>
      <c r="H49" s="239"/>
      <c r="I49" s="239" t="s">
        <v>20</v>
      </c>
      <c r="J49" s="239"/>
      <c r="K49" s="239" t="s">
        <v>20</v>
      </c>
      <c r="L49" s="221"/>
      <c r="M49" s="239" t="s">
        <v>20</v>
      </c>
      <c r="N49" s="239"/>
      <c r="O49" s="340" t="s">
        <v>20</v>
      </c>
      <c r="P49" s="340"/>
      <c r="Q49" s="340" t="s">
        <v>20</v>
      </c>
      <c r="R49" s="340"/>
      <c r="S49" s="340" t="s">
        <v>20</v>
      </c>
    </row>
    <row r="50" spans="1:19" ht="11.25" customHeight="1">
      <c r="A50" s="536" t="s">
        <v>175</v>
      </c>
      <c r="C50" s="239" t="s">
        <v>20</v>
      </c>
      <c r="D50" s="239"/>
      <c r="E50" s="239" t="s">
        <v>20</v>
      </c>
      <c r="F50" s="221"/>
      <c r="G50" s="239" t="s">
        <v>20</v>
      </c>
      <c r="H50" s="239"/>
      <c r="I50" s="239" t="s">
        <v>20</v>
      </c>
      <c r="J50" s="239"/>
      <c r="K50" s="239" t="s">
        <v>20</v>
      </c>
      <c r="L50" s="221"/>
      <c r="M50" s="239" t="s">
        <v>20</v>
      </c>
      <c r="N50" s="239"/>
      <c r="O50" s="340" t="s">
        <v>20</v>
      </c>
      <c r="P50" s="340"/>
      <c r="Q50" s="340" t="s">
        <v>20</v>
      </c>
      <c r="R50" s="340"/>
      <c r="S50" s="340" t="s">
        <v>20</v>
      </c>
    </row>
    <row r="51" spans="1:19" ht="11.25" customHeight="1">
      <c r="A51" s="536" t="s">
        <v>176</v>
      </c>
      <c r="C51" s="239" t="s">
        <v>20</v>
      </c>
      <c r="D51" s="239"/>
      <c r="E51" s="239" t="s">
        <v>20</v>
      </c>
      <c r="F51" s="221"/>
      <c r="G51" s="239" t="s">
        <v>20</v>
      </c>
      <c r="H51" s="239"/>
      <c r="I51" s="239" t="s">
        <v>20</v>
      </c>
      <c r="J51" s="239"/>
      <c r="K51" s="239" t="s">
        <v>20</v>
      </c>
      <c r="L51" s="221"/>
      <c r="M51" s="239" t="s">
        <v>20</v>
      </c>
      <c r="N51" s="239"/>
      <c r="O51" s="340" t="s">
        <v>20</v>
      </c>
      <c r="P51" s="340"/>
      <c r="Q51" s="340" t="s">
        <v>20</v>
      </c>
      <c r="R51" s="340"/>
      <c r="S51" s="340" t="s">
        <v>20</v>
      </c>
    </row>
    <row r="52" spans="1:19" ht="11.25" customHeight="1">
      <c r="A52" s="537" t="s">
        <v>177</v>
      </c>
      <c r="B52" s="509"/>
      <c r="C52" s="238" t="s">
        <v>20</v>
      </c>
      <c r="D52" s="238"/>
      <c r="E52" s="238" t="s">
        <v>20</v>
      </c>
      <c r="F52" s="304"/>
      <c r="G52" s="238" t="s">
        <v>20</v>
      </c>
      <c r="H52" s="238"/>
      <c r="I52" s="238" t="s">
        <v>20</v>
      </c>
      <c r="J52" s="238"/>
      <c r="K52" s="238" t="s">
        <v>20</v>
      </c>
      <c r="L52" s="304"/>
      <c r="M52" s="238" t="s">
        <v>20</v>
      </c>
      <c r="N52" s="238"/>
      <c r="O52" s="508" t="s">
        <v>20</v>
      </c>
      <c r="P52" s="508"/>
      <c r="Q52" s="508" t="s">
        <v>20</v>
      </c>
      <c r="R52" s="508"/>
      <c r="S52" s="508" t="s">
        <v>20</v>
      </c>
    </row>
    <row r="53" spans="1:19" ht="9.75" customHeight="1">
      <c r="A53" s="541"/>
      <c r="B53" s="541"/>
      <c r="C53" s="542"/>
      <c r="D53" s="542"/>
      <c r="E53" s="542"/>
      <c r="F53" s="542"/>
      <c r="G53" s="542"/>
      <c r="H53" s="542"/>
      <c r="I53" s="542"/>
      <c r="J53" s="542"/>
      <c r="K53" s="542"/>
      <c r="L53" s="542"/>
      <c r="M53" s="542"/>
      <c r="N53" s="542"/>
      <c r="O53" s="543"/>
      <c r="P53" s="543"/>
      <c r="Q53" s="543"/>
      <c r="R53" s="543"/>
      <c r="S53" s="543"/>
    </row>
    <row r="54" spans="1:19" ht="12.75">
      <c r="A54" s="480"/>
      <c r="B54" s="480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68"/>
      <c r="P54" s="368"/>
      <c r="Q54" s="368"/>
      <c r="R54" s="368"/>
      <c r="S54" s="368"/>
    </row>
    <row r="55" ht="12.75">
      <c r="A55" s="480"/>
    </row>
    <row r="56" ht="12.75">
      <c r="A56" s="480"/>
    </row>
    <row r="57" ht="12.75">
      <c r="A57" s="480"/>
    </row>
    <row r="58" ht="12.75">
      <c r="A58" s="480"/>
    </row>
  </sheetData>
  <printOptions horizontalCentered="1"/>
  <pageMargins left="0.984251968503937" right="0.5905511811023623" top="1.5748031496062993" bottom="0.551181102362204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6.28125" style="139" customWidth="1"/>
    <col min="2" max="2" width="0.9921875" style="139" customWidth="1"/>
    <col min="3" max="3" width="5.8515625" style="139" customWidth="1"/>
    <col min="4" max="4" width="0.9921875" style="139" customWidth="1"/>
    <col min="5" max="5" width="5.8515625" style="139" customWidth="1"/>
    <col min="6" max="6" width="0.9921875" style="139" customWidth="1"/>
    <col min="7" max="7" width="5.8515625" style="139" customWidth="1"/>
    <col min="8" max="8" width="0.9921875" style="139" customWidth="1"/>
    <col min="9" max="9" width="5.7109375" style="139" customWidth="1"/>
    <col min="10" max="10" width="0.9921875" style="139" customWidth="1"/>
    <col min="11" max="11" width="5.7109375" style="139" customWidth="1"/>
    <col min="12" max="12" width="0.9921875" style="139" customWidth="1"/>
    <col min="13" max="13" width="5.7109375" style="139" customWidth="1"/>
    <col min="14" max="14" width="0.9921875" style="139" customWidth="1"/>
    <col min="15" max="15" width="5.7109375" style="139" customWidth="1"/>
    <col min="16" max="16" width="0.9921875" style="139" customWidth="1"/>
    <col min="17" max="17" width="5.7109375" style="139" customWidth="1"/>
    <col min="18" max="18" width="0.9921875" style="139" customWidth="1"/>
    <col min="19" max="19" width="5.7109375" style="139" customWidth="1"/>
    <col min="20" max="20" width="0.9921875" style="139" customWidth="1"/>
    <col min="21" max="21" width="5.7109375" style="139" customWidth="1"/>
    <col min="22" max="70" width="6.00390625" style="1" customWidth="1"/>
    <col min="71" max="16384" width="6.00390625" style="139" customWidth="1"/>
  </cols>
  <sheetData>
    <row r="1" spans="1:21" ht="17.25" customHeight="1">
      <c r="A1" s="19" t="s">
        <v>128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  <c r="N1" s="141"/>
      <c r="O1" s="141"/>
      <c r="P1" s="141"/>
      <c r="Q1" s="141"/>
      <c r="R1" s="142"/>
      <c r="S1" s="141"/>
      <c r="T1" s="142"/>
      <c r="U1" s="141"/>
    </row>
    <row r="2" spans="1:21" ht="15.75" customHeight="1">
      <c r="A2" s="19" t="s">
        <v>119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4"/>
      <c r="N2" s="144"/>
      <c r="O2" s="144"/>
      <c r="P2" s="144"/>
      <c r="Q2" s="144"/>
      <c r="R2" s="142"/>
      <c r="S2" s="141"/>
      <c r="U2" s="145"/>
    </row>
    <row r="3" spans="1:21" s="149" customFormat="1" ht="16.5" customHeight="1" thickBot="1">
      <c r="A3" s="146" t="s">
        <v>129</v>
      </c>
      <c r="B3" s="147"/>
      <c r="C3" s="147"/>
      <c r="D3" s="147"/>
      <c r="E3" s="147"/>
      <c r="F3" s="147"/>
      <c r="G3" s="147"/>
      <c r="H3" s="147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</row>
    <row r="4" spans="1:21" ht="15" customHeight="1">
      <c r="A4" s="125" t="s">
        <v>130</v>
      </c>
      <c r="B4" s="87"/>
      <c r="C4" s="126">
        <v>1992</v>
      </c>
      <c r="D4" s="87"/>
      <c r="E4" s="126">
        <v>1993</v>
      </c>
      <c r="F4" s="87"/>
      <c r="G4" s="126">
        <v>1994</v>
      </c>
      <c r="H4" s="87"/>
      <c r="I4" s="126">
        <v>1995</v>
      </c>
      <c r="J4" s="87"/>
      <c r="K4" s="150">
        <v>1996</v>
      </c>
      <c r="L4" s="85"/>
      <c r="M4" s="150">
        <v>1997</v>
      </c>
      <c r="N4" s="151"/>
      <c r="O4" s="150">
        <v>1998</v>
      </c>
      <c r="P4" s="151"/>
      <c r="Q4" s="150">
        <v>1999</v>
      </c>
      <c r="R4" s="151"/>
      <c r="S4" s="150">
        <v>2000</v>
      </c>
      <c r="T4" s="151"/>
      <c r="U4" s="150">
        <v>2001</v>
      </c>
    </row>
    <row r="5" spans="1:21" ht="13.5" customHeight="1">
      <c r="A5" s="152" t="s">
        <v>19</v>
      </c>
      <c r="B5" s="153"/>
      <c r="C5" s="93">
        <f>SUM(C6:C8)</f>
        <v>222138</v>
      </c>
      <c r="D5" s="99"/>
      <c r="E5" s="93">
        <f>SUM(E6:E8)</f>
        <v>238177</v>
      </c>
      <c r="F5" s="99"/>
      <c r="G5" s="93">
        <f>SUM(G6:G8)</f>
        <v>247902</v>
      </c>
      <c r="H5" s="99"/>
      <c r="I5" s="93">
        <f>SUM(I6:I8)</f>
        <v>249901</v>
      </c>
      <c r="J5" s="94"/>
      <c r="K5" s="93">
        <f>SUM(K6:K8)</f>
        <v>249714</v>
      </c>
      <c r="L5" s="94"/>
      <c r="M5" s="93">
        <f>SUM(M6:M8)</f>
        <v>245035</v>
      </c>
      <c r="N5" s="100"/>
      <c r="O5" s="93">
        <f>SUM(O6:O8)</f>
        <v>239020</v>
      </c>
      <c r="P5" s="100"/>
      <c r="Q5" s="93">
        <f>SUM(Q6:Q8)</f>
        <v>230512</v>
      </c>
      <c r="R5" s="96"/>
      <c r="S5" s="93">
        <v>209133</v>
      </c>
      <c r="T5" s="96"/>
      <c r="U5" s="93">
        <f>+U6+U7+U8</f>
        <v>201208</v>
      </c>
    </row>
    <row r="6" spans="1:21" ht="12.75" customHeight="1">
      <c r="A6" s="154" t="s">
        <v>122</v>
      </c>
      <c r="B6" s="153"/>
      <c r="C6" s="99">
        <v>161892</v>
      </c>
      <c r="D6" s="99"/>
      <c r="E6" s="99">
        <v>175541</v>
      </c>
      <c r="F6" s="99"/>
      <c r="G6" s="99">
        <v>184851</v>
      </c>
      <c r="H6" s="99"/>
      <c r="I6" s="95">
        <v>191302</v>
      </c>
      <c r="J6" s="95"/>
      <c r="K6" s="100">
        <v>191740</v>
      </c>
      <c r="L6" s="100"/>
      <c r="M6" s="100">
        <v>189633</v>
      </c>
      <c r="N6" s="100"/>
      <c r="O6" s="100">
        <v>184426</v>
      </c>
      <c r="P6" s="100"/>
      <c r="Q6" s="100">
        <v>178672</v>
      </c>
      <c r="R6" s="96"/>
      <c r="S6" s="100">
        <v>164315</v>
      </c>
      <c r="T6" s="96"/>
      <c r="U6" s="100">
        <v>156805</v>
      </c>
    </row>
    <row r="7" spans="1:21" ht="12.75" customHeight="1">
      <c r="A7" s="154" t="s">
        <v>123</v>
      </c>
      <c r="B7" s="153"/>
      <c r="C7" s="99">
        <v>43456</v>
      </c>
      <c r="D7" s="99"/>
      <c r="E7" s="99">
        <v>46468</v>
      </c>
      <c r="F7" s="99"/>
      <c r="G7" s="99">
        <v>47033</v>
      </c>
      <c r="H7" s="99"/>
      <c r="I7" s="95">
        <v>44996</v>
      </c>
      <c r="J7" s="95"/>
      <c r="K7" s="100">
        <v>44856</v>
      </c>
      <c r="L7" s="100"/>
      <c r="M7" s="100">
        <v>43728</v>
      </c>
      <c r="N7" s="100"/>
      <c r="O7" s="100">
        <v>43456</v>
      </c>
      <c r="P7" s="100"/>
      <c r="Q7" s="100">
        <v>42116</v>
      </c>
      <c r="R7" s="96"/>
      <c r="S7" s="100">
        <v>35703</v>
      </c>
      <c r="T7" s="96"/>
      <c r="U7" s="100">
        <v>35807</v>
      </c>
    </row>
    <row r="8" spans="1:70" s="156" customFormat="1" ht="12.75" customHeight="1">
      <c r="A8" s="152" t="s">
        <v>124</v>
      </c>
      <c r="B8" s="155"/>
      <c r="C8" s="93">
        <v>16790</v>
      </c>
      <c r="D8" s="93"/>
      <c r="E8" s="93">
        <v>16168</v>
      </c>
      <c r="F8" s="93"/>
      <c r="G8" s="93">
        <v>16018</v>
      </c>
      <c r="H8" s="93"/>
      <c r="I8" s="101">
        <v>13603</v>
      </c>
      <c r="J8" s="101"/>
      <c r="K8" s="101">
        <v>13118</v>
      </c>
      <c r="L8" s="101"/>
      <c r="M8" s="101">
        <v>11674</v>
      </c>
      <c r="N8" s="101"/>
      <c r="O8" s="101">
        <v>11138</v>
      </c>
      <c r="P8" s="101"/>
      <c r="Q8" s="101">
        <v>9724</v>
      </c>
      <c r="R8" s="101"/>
      <c r="S8" s="101">
        <v>9115</v>
      </c>
      <c r="T8" s="101"/>
      <c r="U8" s="101">
        <v>8596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</row>
    <row r="9" spans="1:21" ht="12.75" customHeigh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8"/>
      <c r="O9" s="157"/>
      <c r="P9" s="158"/>
      <c r="Q9" s="157"/>
      <c r="S9" s="157"/>
      <c r="U9" s="157"/>
    </row>
    <row r="10" spans="1:21" ht="12.75" customHeight="1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8"/>
      <c r="O10" s="157"/>
      <c r="P10" s="158"/>
      <c r="Q10" s="157"/>
      <c r="S10" s="157"/>
      <c r="U10" s="157"/>
    </row>
    <row r="11" spans="1:21" ht="12.75" customHeight="1">
      <c r="A11" s="159"/>
      <c r="B11" s="159"/>
      <c r="C11" s="159"/>
      <c r="D11" s="159"/>
      <c r="E11" s="159"/>
      <c r="F11" s="159"/>
      <c r="G11" s="159"/>
      <c r="H11" s="159"/>
      <c r="I11" s="160"/>
      <c r="J11" s="160"/>
      <c r="K11" s="158"/>
      <c r="L11" s="158"/>
      <c r="M11" s="158"/>
      <c r="N11" s="158"/>
      <c r="O11" s="158"/>
      <c r="P11" s="158"/>
      <c r="Q11" s="158"/>
      <c r="S11" s="158"/>
      <c r="U11" s="158"/>
    </row>
    <row r="12" spans="1:21" ht="12.75" customHeight="1">
      <c r="A12" s="159"/>
      <c r="B12" s="159"/>
      <c r="C12" s="159"/>
      <c r="D12" s="159"/>
      <c r="E12" s="159"/>
      <c r="F12" s="159"/>
      <c r="G12" s="159"/>
      <c r="H12" s="159"/>
      <c r="I12" s="160"/>
      <c r="J12" s="160"/>
      <c r="K12" s="158"/>
      <c r="L12" s="158"/>
      <c r="M12" s="158"/>
      <c r="N12" s="158"/>
      <c r="O12" s="158"/>
      <c r="P12" s="158"/>
      <c r="Q12" s="158"/>
      <c r="S12" s="158"/>
      <c r="U12" s="158"/>
    </row>
    <row r="13" spans="1:21" ht="16.5" customHeight="1" thickBot="1">
      <c r="A13" s="146" t="s">
        <v>131</v>
      </c>
      <c r="B13" s="161"/>
      <c r="C13" s="161"/>
      <c r="D13" s="161"/>
      <c r="E13" s="161"/>
      <c r="F13" s="161"/>
      <c r="G13" s="161"/>
      <c r="H13" s="161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3"/>
      <c r="T13" s="164"/>
      <c r="U13" s="163"/>
    </row>
    <row r="14" spans="1:21" ht="15" customHeight="1">
      <c r="A14" s="165" t="s">
        <v>126</v>
      </c>
      <c r="B14" s="85"/>
      <c r="C14" s="126">
        <v>1992</v>
      </c>
      <c r="D14" s="85"/>
      <c r="E14" s="126">
        <v>1993</v>
      </c>
      <c r="F14" s="85"/>
      <c r="G14" s="126">
        <v>1994</v>
      </c>
      <c r="H14" s="85"/>
      <c r="I14" s="126">
        <v>1995</v>
      </c>
      <c r="J14" s="85"/>
      <c r="K14" s="150">
        <v>1996</v>
      </c>
      <c r="L14" s="85"/>
      <c r="M14" s="150">
        <v>1997</v>
      </c>
      <c r="N14" s="88"/>
      <c r="O14" s="150">
        <v>1998</v>
      </c>
      <c r="P14" s="88"/>
      <c r="Q14" s="150">
        <v>1999</v>
      </c>
      <c r="R14" s="18"/>
      <c r="S14" s="150">
        <v>2000</v>
      </c>
      <c r="T14" s="18"/>
      <c r="U14" s="150">
        <v>2001</v>
      </c>
    </row>
    <row r="15" spans="1:21" ht="13.5" customHeight="1">
      <c r="A15" s="152" t="s">
        <v>19</v>
      </c>
      <c r="B15" s="133"/>
      <c r="C15" s="119">
        <v>100</v>
      </c>
      <c r="D15" s="134"/>
      <c r="E15" s="119">
        <f>(E5/C5)*100</f>
        <v>107.22028648857918</v>
      </c>
      <c r="F15" s="134"/>
      <c r="G15" s="119">
        <f>(G5/C5*100)</f>
        <v>111.59819571617643</v>
      </c>
      <c r="H15" s="134"/>
      <c r="I15" s="119">
        <f>(I5/C5)*100</f>
        <v>112.49808677488768</v>
      </c>
      <c r="J15" s="117"/>
      <c r="K15" s="119">
        <f>(K5/C5)*100</f>
        <v>112.41390486994571</v>
      </c>
      <c r="L15" s="117"/>
      <c r="M15" s="119">
        <f>(M5/C5)*100</f>
        <v>110.30755656393774</v>
      </c>
      <c r="N15" s="166"/>
      <c r="O15" s="119">
        <f>(O5/C5)*100</f>
        <v>107.59978031674005</v>
      </c>
      <c r="P15" s="166"/>
      <c r="Q15" s="119">
        <f>(Q5/C5)*100</f>
        <v>103.7697287271876</v>
      </c>
      <c r="R15" s="96"/>
      <c r="S15" s="119">
        <f>(S5/C5)*100</f>
        <v>94.14553115630824</v>
      </c>
      <c r="T15" s="96"/>
      <c r="U15" s="119">
        <f>(U5/E5)*100</f>
        <v>84.4783501345638</v>
      </c>
    </row>
    <row r="16" spans="1:21" ht="12.75" customHeight="1">
      <c r="A16" s="154" t="s">
        <v>122</v>
      </c>
      <c r="B16" s="133"/>
      <c r="C16" s="134">
        <v>100</v>
      </c>
      <c r="D16" s="134"/>
      <c r="E16" s="117">
        <f>(E6/C6)*100</f>
        <v>108.43092926148297</v>
      </c>
      <c r="F16" s="117"/>
      <c r="G16" s="117">
        <f>(G6/C6*100)</f>
        <v>114.18167667333779</v>
      </c>
      <c r="H16" s="117"/>
      <c r="I16" s="117">
        <f>(I6/C6)*100</f>
        <v>118.16643194228251</v>
      </c>
      <c r="J16" s="117"/>
      <c r="K16" s="117">
        <f>(K6/C6)*100</f>
        <v>118.43698267981124</v>
      </c>
      <c r="L16" s="117"/>
      <c r="M16" s="117">
        <f>(M6/C6)*100</f>
        <v>117.13549773923357</v>
      </c>
      <c r="N16" s="167"/>
      <c r="O16" s="117">
        <f>(O6/C6)*100</f>
        <v>113.91915598053023</v>
      </c>
      <c r="P16" s="167"/>
      <c r="Q16" s="117">
        <f>(Q6/C6)*100</f>
        <v>110.3649346477899</v>
      </c>
      <c r="R16" s="118"/>
      <c r="S16" s="117">
        <f>(S6/C6)*100</f>
        <v>101.49667679687693</v>
      </c>
      <c r="T16" s="118"/>
      <c r="U16" s="117">
        <f>(U6/E6)*100</f>
        <v>89.32670999937336</v>
      </c>
    </row>
    <row r="17" spans="1:21" ht="12.75" customHeight="1">
      <c r="A17" s="154" t="s">
        <v>123</v>
      </c>
      <c r="B17" s="133"/>
      <c r="C17" s="134">
        <v>100</v>
      </c>
      <c r="D17" s="134"/>
      <c r="E17" s="117">
        <f>(E7/C7)*100</f>
        <v>106.93114874815906</v>
      </c>
      <c r="F17" s="117"/>
      <c r="G17" s="117">
        <f>(G7/C7*100)</f>
        <v>108.2313144329897</v>
      </c>
      <c r="H17" s="117"/>
      <c r="I17" s="117">
        <f>(I7/C7)*100</f>
        <v>103.5438144329897</v>
      </c>
      <c r="J17" s="117"/>
      <c r="K17" s="117">
        <f>(K7/C7)*100</f>
        <v>103.22164948453609</v>
      </c>
      <c r="L17" s="117"/>
      <c r="M17" s="117">
        <f>(M7/C7)*100</f>
        <v>100.62592047128129</v>
      </c>
      <c r="N17" s="167"/>
      <c r="O17" s="117">
        <f>(O7/C7)*100</f>
        <v>100</v>
      </c>
      <c r="P17" s="167"/>
      <c r="Q17" s="117">
        <f>(Q7/C7)*100</f>
        <v>96.91642120765832</v>
      </c>
      <c r="R17" s="118"/>
      <c r="S17" s="117">
        <f>(S7/C7)*100</f>
        <v>82.15896539027983</v>
      </c>
      <c r="T17" s="118"/>
      <c r="U17" s="117">
        <f>(U7/E7)*100</f>
        <v>77.05732977532926</v>
      </c>
    </row>
    <row r="18" spans="1:70" s="156" customFormat="1" ht="12.75" customHeight="1">
      <c r="A18" s="152" t="s">
        <v>124</v>
      </c>
      <c r="B18" s="135"/>
      <c r="C18" s="119">
        <v>100</v>
      </c>
      <c r="D18" s="119"/>
      <c r="E18" s="119">
        <f>(E8/C8)*100</f>
        <v>96.29541393686718</v>
      </c>
      <c r="F18" s="119"/>
      <c r="G18" s="119">
        <f>(G8/C8*100)</f>
        <v>95.40202501488982</v>
      </c>
      <c r="H18" s="119"/>
      <c r="I18" s="119">
        <f>(I8/C8)*100</f>
        <v>81.0184633710542</v>
      </c>
      <c r="J18" s="119"/>
      <c r="K18" s="119">
        <f>(K8/C8)*100</f>
        <v>78.12983918999404</v>
      </c>
      <c r="L18" s="119"/>
      <c r="M18" s="119">
        <f>(M8/C8)*100</f>
        <v>69.52948183442525</v>
      </c>
      <c r="N18" s="168"/>
      <c r="O18" s="119">
        <f>(O8/C8)*100</f>
        <v>66.3371054198928</v>
      </c>
      <c r="P18" s="168"/>
      <c r="Q18" s="119">
        <f>(Q8/C8)*100</f>
        <v>57.91542584871947</v>
      </c>
      <c r="R18" s="101"/>
      <c r="S18" s="119">
        <f>(S8/C8)*100</f>
        <v>54.28826682549136</v>
      </c>
      <c r="T18" s="101"/>
      <c r="U18" s="119">
        <f>(U8/E8)*100</f>
        <v>53.16674913409203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21" ht="12.75" customHeight="1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8"/>
      <c r="O19" s="157"/>
      <c r="P19" s="158"/>
      <c r="Q19" s="157"/>
      <c r="S19" s="157"/>
      <c r="U19" s="157"/>
    </row>
    <row r="20" spans="1:21" ht="12.75" customHeight="1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8"/>
      <c r="O20" s="157"/>
      <c r="P20" s="158"/>
      <c r="Q20" s="157"/>
      <c r="S20" s="157"/>
      <c r="U20" s="157"/>
    </row>
    <row r="21" spans="1:21" ht="12.75" customHeight="1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8"/>
      <c r="O21" s="157"/>
      <c r="P21" s="158"/>
      <c r="Q21" s="157"/>
      <c r="S21" s="157"/>
      <c r="U21" s="157"/>
    </row>
    <row r="22" spans="1:21" ht="12.75" customHeight="1">
      <c r="A22" s="159"/>
      <c r="B22" s="159"/>
      <c r="C22" s="159"/>
      <c r="D22" s="159"/>
      <c r="E22" s="159"/>
      <c r="F22" s="159"/>
      <c r="G22" s="159"/>
      <c r="H22" s="159"/>
      <c r="I22" s="160"/>
      <c r="J22" s="160"/>
      <c r="K22" s="158"/>
      <c r="L22" s="158"/>
      <c r="M22" s="158"/>
      <c r="N22" s="158"/>
      <c r="O22" s="158"/>
      <c r="P22" s="158"/>
      <c r="Q22" s="160"/>
      <c r="R22" s="1"/>
      <c r="S22" s="160"/>
      <c r="T22" s="1"/>
      <c r="U22" s="160"/>
    </row>
    <row r="23" spans="1:21" s="1" customFormat="1" ht="16.5" customHeight="1" thickBot="1">
      <c r="A23" s="146" t="s">
        <v>132</v>
      </c>
      <c r="B23" s="169"/>
      <c r="C23" s="169"/>
      <c r="D23" s="169"/>
      <c r="E23" s="169"/>
      <c r="F23" s="169"/>
      <c r="G23" s="169"/>
      <c r="H23" s="169"/>
      <c r="I23" s="163"/>
      <c r="J23" s="163"/>
      <c r="K23" s="163"/>
      <c r="L23" s="163"/>
      <c r="M23" s="163"/>
      <c r="N23" s="163"/>
      <c r="O23" s="163"/>
      <c r="P23" s="163"/>
      <c r="Q23" s="163"/>
      <c r="R23" s="164"/>
      <c r="S23" s="163"/>
      <c r="T23" s="164"/>
      <c r="U23" s="163"/>
    </row>
    <row r="24" spans="1:21" ht="15" customHeight="1">
      <c r="A24" s="170" t="s">
        <v>130</v>
      </c>
      <c r="B24" s="87"/>
      <c r="C24" s="126">
        <v>1992</v>
      </c>
      <c r="D24" s="87"/>
      <c r="E24" s="126">
        <v>1993</v>
      </c>
      <c r="F24" s="87"/>
      <c r="G24" s="126">
        <v>1994</v>
      </c>
      <c r="H24" s="87"/>
      <c r="I24" s="126">
        <v>1995</v>
      </c>
      <c r="J24" s="87"/>
      <c r="K24" s="150">
        <v>1996</v>
      </c>
      <c r="L24" s="85"/>
      <c r="M24" s="150">
        <v>1997</v>
      </c>
      <c r="N24" s="171"/>
      <c r="O24" s="150">
        <v>1998</v>
      </c>
      <c r="P24" s="171"/>
      <c r="Q24" s="150">
        <v>1999</v>
      </c>
      <c r="R24" s="18"/>
      <c r="S24" s="150">
        <v>2000</v>
      </c>
      <c r="T24" s="18"/>
      <c r="U24" s="150">
        <v>2001</v>
      </c>
    </row>
    <row r="25" spans="1:22" ht="13.5" customHeight="1">
      <c r="A25" s="152" t="s">
        <v>19</v>
      </c>
      <c r="B25" s="133"/>
      <c r="C25" s="135" t="s">
        <v>20</v>
      </c>
      <c r="D25" s="133"/>
      <c r="E25" s="119">
        <f>(E5-C5)/C5*100</f>
        <v>7.220286488579171</v>
      </c>
      <c r="F25" s="134"/>
      <c r="G25" s="119">
        <f>(G5-E5)/E5*100</f>
        <v>4.0830978641934355</v>
      </c>
      <c r="H25" s="134"/>
      <c r="I25" s="119">
        <f>(I5-G5)/G5*100</f>
        <v>0.8063670321336657</v>
      </c>
      <c r="J25" s="117"/>
      <c r="K25" s="119">
        <f>(K5-I5)/I5*100</f>
        <v>-0.07482963253448366</v>
      </c>
      <c r="L25" s="117"/>
      <c r="M25" s="119">
        <f>(M5-K5)/K5*100</f>
        <v>-1.8737435626356553</v>
      </c>
      <c r="N25" s="167"/>
      <c r="O25" s="119">
        <f>(O5-M5)/M5*100</f>
        <v>-2.4547513620503194</v>
      </c>
      <c r="P25" s="167"/>
      <c r="Q25" s="119">
        <f>(Q5-O5)/O5*100</f>
        <v>-3.5595347669651076</v>
      </c>
      <c r="R25" s="96"/>
      <c r="S25" s="119">
        <f>(S5-Q5)/Q5*100</f>
        <v>-9.27457138890817</v>
      </c>
      <c r="T25" s="96"/>
      <c r="U25" s="119">
        <f>(U5-S5)/S5*100</f>
        <v>-3.789454557626008</v>
      </c>
      <c r="V25" s="172"/>
    </row>
    <row r="26" spans="1:22" ht="12.75" customHeight="1">
      <c r="A26" s="154" t="s">
        <v>122</v>
      </c>
      <c r="B26" s="133"/>
      <c r="C26" s="133" t="s">
        <v>20</v>
      </c>
      <c r="D26" s="133"/>
      <c r="E26" s="134">
        <f>(E6-C6)/C6*100</f>
        <v>8.430929261482964</v>
      </c>
      <c r="F26" s="134"/>
      <c r="G26" s="134">
        <f>(G6-E6)/E6*100</f>
        <v>5.303604286178158</v>
      </c>
      <c r="H26" s="134"/>
      <c r="I26" s="117">
        <f>(I6-G6)/G6*100</f>
        <v>3.4898377612239044</v>
      </c>
      <c r="J26" s="117"/>
      <c r="K26" s="117">
        <f>(K6-I6)/I6*100</f>
        <v>0.22895735538572518</v>
      </c>
      <c r="L26" s="117"/>
      <c r="M26" s="117">
        <f>(M6-K6)/K6*100</f>
        <v>-1.0988839052884114</v>
      </c>
      <c r="N26" s="166"/>
      <c r="O26" s="117">
        <f>(O6-M6)/M6*100</f>
        <v>-2.7458301034102717</v>
      </c>
      <c r="P26" s="166"/>
      <c r="Q26" s="117">
        <f>(Q6-O6)/O6*100</f>
        <v>-3.1199505492717945</v>
      </c>
      <c r="R26" s="96"/>
      <c r="S26" s="117">
        <f>(S6-Q6)/Q6*100</f>
        <v>-8.035394465836841</v>
      </c>
      <c r="T26" s="96"/>
      <c r="U26" s="117">
        <f>(U6-S6)/S6*100</f>
        <v>-4.570489608374159</v>
      </c>
      <c r="V26" s="172"/>
    </row>
    <row r="27" spans="1:22" ht="12.75" customHeight="1">
      <c r="A27" s="154" t="s">
        <v>123</v>
      </c>
      <c r="B27" s="133"/>
      <c r="C27" s="133" t="s">
        <v>20</v>
      </c>
      <c r="D27" s="133"/>
      <c r="E27" s="134">
        <f>(E7-C7)/C7*100</f>
        <v>6.931148748159058</v>
      </c>
      <c r="F27" s="134"/>
      <c r="G27" s="134">
        <f>(G7-E7)/E7*100</f>
        <v>1.2158905052939657</v>
      </c>
      <c r="H27" s="134"/>
      <c r="I27" s="117">
        <f>(I7-G7)/G7*100</f>
        <v>-4.331001637148385</v>
      </c>
      <c r="J27" s="117"/>
      <c r="K27" s="117">
        <f>(K7-I7)/I7*100</f>
        <v>-0.3111387678904792</v>
      </c>
      <c r="L27" s="117"/>
      <c r="M27" s="117">
        <f>(M7-K7)/K7*100</f>
        <v>-2.514713750668807</v>
      </c>
      <c r="N27" s="166"/>
      <c r="O27" s="117">
        <f>(O7-M7)/M7*100</f>
        <v>-0.6220270764727406</v>
      </c>
      <c r="P27" s="166"/>
      <c r="Q27" s="117">
        <f>(Q7-O7)/O7*100</f>
        <v>-3.083578792341679</v>
      </c>
      <c r="R27" s="96"/>
      <c r="S27" s="117">
        <f>(S7-Q7)/Q7*100</f>
        <v>-15.226992117010163</v>
      </c>
      <c r="T27" s="96"/>
      <c r="U27" s="117">
        <f>(U7-S7)/S7*100</f>
        <v>0.29129204828725874</v>
      </c>
      <c r="V27" s="172"/>
    </row>
    <row r="28" spans="1:70" s="156" customFormat="1" ht="12.75" customHeight="1">
      <c r="A28" s="152" t="s">
        <v>124</v>
      </c>
      <c r="B28" s="135"/>
      <c r="C28" s="135" t="s">
        <v>20</v>
      </c>
      <c r="D28" s="135"/>
      <c r="E28" s="119">
        <f>(E8-C8)/C8*100</f>
        <v>-3.704586063132817</v>
      </c>
      <c r="F28" s="119"/>
      <c r="G28" s="119">
        <f>(G8-E8)/E8*100</f>
        <v>-0.9277585353785254</v>
      </c>
      <c r="H28" s="119"/>
      <c r="I28" s="119">
        <f>(I8-G8)/G8*100</f>
        <v>-15.076788612810589</v>
      </c>
      <c r="J28" s="119"/>
      <c r="K28" s="119">
        <f>(K8-I8)/I8*100</f>
        <v>-3.5653899875027566</v>
      </c>
      <c r="L28" s="119"/>
      <c r="M28" s="119">
        <f>(M8-K8)/K8*100</f>
        <v>-11.007775575545052</v>
      </c>
      <c r="N28" s="168"/>
      <c r="O28" s="119">
        <f>(O8-M8)/M8*100</f>
        <v>-4.591399691622409</v>
      </c>
      <c r="P28" s="168"/>
      <c r="Q28" s="119">
        <f>(Q8-O8)/O8*100</f>
        <v>-12.695277428622735</v>
      </c>
      <c r="R28" s="101"/>
      <c r="S28" s="119">
        <f>(S8-Q8)/Q8*100</f>
        <v>-6.262854792266557</v>
      </c>
      <c r="T28" s="101"/>
      <c r="U28" s="119">
        <f>(U8-S8)/S8*100</f>
        <v>-5.693911135490949</v>
      </c>
      <c r="V28" s="172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21" ht="13.5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8"/>
      <c r="O29" s="157"/>
      <c r="P29" s="158"/>
      <c r="Q29" s="157"/>
      <c r="S29" s="157"/>
      <c r="U29" s="157"/>
    </row>
    <row r="30" spans="1:21" ht="12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S30" s="23"/>
      <c r="U30" s="23"/>
    </row>
    <row r="31" spans="1:21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S31" s="23"/>
      <c r="U31" s="23"/>
    </row>
    <row r="32" spans="1:21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S32" s="23"/>
      <c r="U32" s="23"/>
    </row>
    <row r="33" spans="1:21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S33" s="23"/>
      <c r="U33" s="23"/>
    </row>
    <row r="34" spans="1:21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S34" s="23"/>
      <c r="U34" s="23"/>
    </row>
    <row r="35" spans="1:21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S35" s="23"/>
      <c r="U35" s="23"/>
    </row>
    <row r="36" spans="1:21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S36" s="23"/>
      <c r="U36" s="23"/>
    </row>
    <row r="37" spans="1:21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S37" s="23"/>
      <c r="U37" s="23"/>
    </row>
    <row r="38" spans="1:21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S38" s="23"/>
      <c r="U38" s="23"/>
    </row>
    <row r="39" spans="1:21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S39" s="23"/>
      <c r="U39" s="23"/>
    </row>
  </sheetData>
  <printOptions/>
  <pageMargins left="0.984251968503937" right="0.5905511811023623" top="1.5748031496062993" bottom="0.5511811023622047" header="0" footer="0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2.7109375" style="0" customWidth="1"/>
    <col min="2" max="2" width="0.85546875" style="0" customWidth="1"/>
    <col min="3" max="3" width="5.7109375" style="0" customWidth="1"/>
    <col min="4" max="4" width="0.85546875" style="0" customWidth="1"/>
    <col min="5" max="5" width="5.7109375" style="0" customWidth="1"/>
    <col min="6" max="6" width="0.85546875" style="0" customWidth="1"/>
    <col min="7" max="7" width="6.8515625" style="0" customWidth="1"/>
    <col min="8" max="8" width="0.85546875" style="0" customWidth="1"/>
    <col min="9" max="9" width="5.7109375" style="0" customWidth="1"/>
    <col min="10" max="10" width="0.85546875" style="0" customWidth="1"/>
    <col min="11" max="11" width="5.7109375" style="0" customWidth="1"/>
    <col min="12" max="12" width="0.85546875" style="0" customWidth="1"/>
    <col min="13" max="13" width="6.8515625" style="0" customWidth="1"/>
    <col min="14" max="14" width="0.85546875" style="0" customWidth="1"/>
    <col min="15" max="15" width="5.7109375" style="3" customWidth="1"/>
    <col min="16" max="16" width="0.85546875" style="0" customWidth="1"/>
    <col min="17" max="17" width="5.7109375" style="3" customWidth="1"/>
    <col min="18" max="18" width="0.5625" style="0" customWidth="1"/>
    <col min="19" max="19" width="6.8515625" style="3" customWidth="1"/>
    <col min="20" max="20" width="0.5625" style="0" customWidth="1"/>
  </cols>
  <sheetData>
    <row r="1" spans="1:22" s="469" customFormat="1" ht="18" customHeight="1">
      <c r="A1" s="19" t="s">
        <v>257</v>
      </c>
      <c r="B1" s="307"/>
      <c r="C1" s="490"/>
      <c r="D1" s="307"/>
      <c r="E1" s="490"/>
      <c r="F1" s="307"/>
      <c r="G1" s="490"/>
      <c r="H1" s="307"/>
      <c r="I1" s="490"/>
      <c r="J1" s="307"/>
      <c r="K1" s="490"/>
      <c r="L1" s="307"/>
      <c r="M1" s="490"/>
      <c r="N1" s="307"/>
      <c r="O1" s="490"/>
      <c r="P1" s="307"/>
      <c r="Q1" s="490"/>
      <c r="R1" s="307"/>
      <c r="S1" s="490"/>
      <c r="T1" s="306"/>
      <c r="U1" s="330"/>
      <c r="V1" s="330"/>
    </row>
    <row r="2" spans="1:20" s="498" customFormat="1" ht="17.25" customHeight="1">
      <c r="A2" s="19" t="s">
        <v>196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497"/>
    </row>
    <row r="3" spans="1:20" s="498" customFormat="1" ht="18" customHeight="1" thickBot="1">
      <c r="A3" s="471" t="s">
        <v>258</v>
      </c>
      <c r="B3" s="285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497"/>
    </row>
    <row r="4" spans="1:20" s="295" customFormat="1" ht="11.25" customHeight="1">
      <c r="A4" s="524" t="s">
        <v>24</v>
      </c>
      <c r="B4" s="524"/>
      <c r="C4" s="525" t="s">
        <v>187</v>
      </c>
      <c r="D4" s="526"/>
      <c r="E4" s="526"/>
      <c r="F4" s="526"/>
      <c r="G4" s="526"/>
      <c r="H4" s="527"/>
      <c r="I4" s="525" t="s">
        <v>188</v>
      </c>
      <c r="J4" s="526"/>
      <c r="K4" s="526"/>
      <c r="L4" s="526"/>
      <c r="M4" s="526"/>
      <c r="N4" s="524"/>
      <c r="O4" s="545" t="s">
        <v>197</v>
      </c>
      <c r="P4" s="529"/>
      <c r="Q4" s="546"/>
      <c r="R4" s="529"/>
      <c r="S4" s="546"/>
      <c r="T4" s="349"/>
    </row>
    <row r="5" spans="1:20" s="295" customFormat="1" ht="10.5" customHeight="1">
      <c r="A5" s="230"/>
      <c r="B5" s="230"/>
      <c r="C5" s="326" t="s">
        <v>23</v>
      </c>
      <c r="D5" s="326"/>
      <c r="E5" s="326" t="s">
        <v>122</v>
      </c>
      <c r="F5" s="326"/>
      <c r="G5" s="326" t="s">
        <v>146</v>
      </c>
      <c r="H5" s="326"/>
      <c r="I5" s="326" t="s">
        <v>23</v>
      </c>
      <c r="J5" s="326"/>
      <c r="K5" s="326" t="s">
        <v>122</v>
      </c>
      <c r="L5" s="326"/>
      <c r="M5" s="326" t="s">
        <v>146</v>
      </c>
      <c r="N5" s="326"/>
      <c r="O5" s="547" t="s">
        <v>23</v>
      </c>
      <c r="P5" s="530"/>
      <c r="Q5" s="547" t="s">
        <v>122</v>
      </c>
      <c r="R5" s="530"/>
      <c r="S5" s="547" t="s">
        <v>146</v>
      </c>
      <c r="T5" s="358"/>
    </row>
    <row r="6" spans="1:20" s="295" customFormat="1" ht="9" customHeight="1">
      <c r="A6" s="230"/>
      <c r="B6" s="230"/>
      <c r="C6" s="548"/>
      <c r="D6" s="548"/>
      <c r="E6" s="548"/>
      <c r="F6" s="548"/>
      <c r="G6" s="326" t="s">
        <v>148</v>
      </c>
      <c r="H6" s="326"/>
      <c r="I6" s="326"/>
      <c r="J6" s="326"/>
      <c r="K6" s="326"/>
      <c r="L6" s="326"/>
      <c r="M6" s="326" t="s">
        <v>148</v>
      </c>
      <c r="N6" s="326"/>
      <c r="O6" s="326"/>
      <c r="P6" s="326"/>
      <c r="Q6" s="326"/>
      <c r="R6" s="530"/>
      <c r="S6" s="547" t="s">
        <v>148</v>
      </c>
      <c r="T6" s="358"/>
    </row>
    <row r="7" spans="1:19" ht="11.25" customHeight="1">
      <c r="A7" s="60" t="s">
        <v>19</v>
      </c>
      <c r="B7" s="2"/>
      <c r="C7" s="225">
        <f>SUM(C8:C52)</f>
        <v>1</v>
      </c>
      <c r="D7" s="215"/>
      <c r="E7" s="225">
        <f>SUM(E8:E52)</f>
        <v>1</v>
      </c>
      <c r="F7" s="215"/>
      <c r="G7" s="549" t="s">
        <v>20</v>
      </c>
      <c r="H7" s="215"/>
      <c r="I7" s="225">
        <f>SUM(I8:I52)</f>
        <v>1</v>
      </c>
      <c r="J7" s="215"/>
      <c r="K7" s="225">
        <f>SUM(K8:K52)</f>
        <v>1</v>
      </c>
      <c r="L7" s="215"/>
      <c r="M7" s="549" t="s">
        <v>20</v>
      </c>
      <c r="N7" s="215"/>
      <c r="O7" s="550">
        <f>(I7/C7)*100</f>
        <v>100</v>
      </c>
      <c r="P7" s="215"/>
      <c r="Q7" s="550">
        <f>(K7/E7)*100</f>
        <v>100</v>
      </c>
      <c r="R7" s="215">
        <v>0.5</v>
      </c>
      <c r="S7" s="549" t="s">
        <v>20</v>
      </c>
    </row>
    <row r="8" spans="1:19" ht="11.25" customHeight="1">
      <c r="A8" s="536" t="s">
        <v>27</v>
      </c>
      <c r="C8" s="516" t="s">
        <v>20</v>
      </c>
      <c r="D8" s="221"/>
      <c r="E8" s="516" t="s">
        <v>20</v>
      </c>
      <c r="F8" s="221"/>
      <c r="G8" s="27" t="s">
        <v>20</v>
      </c>
      <c r="H8" s="221"/>
      <c r="I8" s="516" t="s">
        <v>20</v>
      </c>
      <c r="J8" s="221"/>
      <c r="K8" s="516" t="s">
        <v>20</v>
      </c>
      <c r="L8" s="221"/>
      <c r="M8" s="27" t="s">
        <v>20</v>
      </c>
      <c r="N8" s="221"/>
      <c r="O8" s="516" t="s">
        <v>20</v>
      </c>
      <c r="P8" s="221"/>
      <c r="Q8" s="516" t="s">
        <v>20</v>
      </c>
      <c r="R8" s="221"/>
      <c r="S8" s="27" t="s">
        <v>20</v>
      </c>
    </row>
    <row r="9" spans="1:19" ht="11.25" customHeight="1">
      <c r="A9" s="536" t="s">
        <v>151</v>
      </c>
      <c r="C9" s="516" t="s">
        <v>20</v>
      </c>
      <c r="D9" s="221"/>
      <c r="E9" s="516" t="s">
        <v>20</v>
      </c>
      <c r="F9" s="221"/>
      <c r="G9" s="27" t="s">
        <v>20</v>
      </c>
      <c r="H9" s="221"/>
      <c r="I9" s="516" t="s">
        <v>20</v>
      </c>
      <c r="J9" s="221"/>
      <c r="K9" s="516" t="s">
        <v>20</v>
      </c>
      <c r="L9" s="221"/>
      <c r="M9" s="27" t="s">
        <v>20</v>
      </c>
      <c r="N9" s="221"/>
      <c r="O9" s="516" t="s">
        <v>20</v>
      </c>
      <c r="P9" s="221"/>
      <c r="Q9" s="516" t="s">
        <v>20</v>
      </c>
      <c r="R9" s="221"/>
      <c r="S9" s="27" t="s">
        <v>20</v>
      </c>
    </row>
    <row r="10" spans="1:19" ht="11.25" customHeight="1">
      <c r="A10" s="536" t="s">
        <v>28</v>
      </c>
      <c r="C10" s="516" t="s">
        <v>20</v>
      </c>
      <c r="D10" s="221"/>
      <c r="E10" s="516" t="s">
        <v>20</v>
      </c>
      <c r="F10" s="221"/>
      <c r="G10" s="27" t="s">
        <v>20</v>
      </c>
      <c r="H10" s="221"/>
      <c r="I10" s="516" t="s">
        <v>20</v>
      </c>
      <c r="J10" s="221"/>
      <c r="K10" s="516" t="s">
        <v>20</v>
      </c>
      <c r="L10" s="221"/>
      <c r="M10" s="27" t="s">
        <v>20</v>
      </c>
      <c r="N10" s="221"/>
      <c r="O10" s="516" t="s">
        <v>20</v>
      </c>
      <c r="P10" s="221"/>
      <c r="Q10" s="516" t="s">
        <v>20</v>
      </c>
      <c r="R10" s="221"/>
      <c r="S10" s="27" t="s">
        <v>20</v>
      </c>
    </row>
    <row r="11" spans="1:19" ht="11.25" customHeight="1">
      <c r="A11" s="536" t="s">
        <v>29</v>
      </c>
      <c r="C11" s="516" t="s">
        <v>20</v>
      </c>
      <c r="D11" s="221"/>
      <c r="E11" s="516" t="s">
        <v>20</v>
      </c>
      <c r="F11" s="221"/>
      <c r="G11" s="27" t="s">
        <v>20</v>
      </c>
      <c r="H11" s="221"/>
      <c r="I11" s="516" t="s">
        <v>20</v>
      </c>
      <c r="J11" s="221"/>
      <c r="K11" s="516" t="s">
        <v>20</v>
      </c>
      <c r="L11" s="221"/>
      <c r="M11" s="27" t="s">
        <v>20</v>
      </c>
      <c r="N11" s="221"/>
      <c r="O11" s="516" t="s">
        <v>20</v>
      </c>
      <c r="P11" s="221"/>
      <c r="Q11" s="516" t="s">
        <v>20</v>
      </c>
      <c r="R11" s="221"/>
      <c r="S11" s="27" t="s">
        <v>20</v>
      </c>
    </row>
    <row r="12" spans="1:19" ht="11.25" customHeight="1">
      <c r="A12" s="537" t="s">
        <v>152</v>
      </c>
      <c r="C12" s="517" t="s">
        <v>20</v>
      </c>
      <c r="D12" s="221"/>
      <c r="E12" s="517" t="s">
        <v>20</v>
      </c>
      <c r="F12" s="221"/>
      <c r="G12" s="63" t="s">
        <v>20</v>
      </c>
      <c r="H12" s="221"/>
      <c r="I12" s="517" t="s">
        <v>20</v>
      </c>
      <c r="J12" s="221"/>
      <c r="K12" s="517" t="s">
        <v>20</v>
      </c>
      <c r="L12" s="221"/>
      <c r="M12" s="63" t="s">
        <v>20</v>
      </c>
      <c r="N12" s="221"/>
      <c r="O12" s="517" t="s">
        <v>20</v>
      </c>
      <c r="P12" s="221"/>
      <c r="Q12" s="517" t="s">
        <v>20</v>
      </c>
      <c r="R12" s="221"/>
      <c r="S12" s="63" t="s">
        <v>20</v>
      </c>
    </row>
    <row r="13" spans="1:19" ht="11.25" customHeight="1">
      <c r="A13" s="536" t="s">
        <v>30</v>
      </c>
      <c r="C13" s="516" t="s">
        <v>20</v>
      </c>
      <c r="D13" s="221"/>
      <c r="E13" s="516" t="s">
        <v>20</v>
      </c>
      <c r="F13" s="221"/>
      <c r="G13" s="27" t="s">
        <v>20</v>
      </c>
      <c r="H13" s="221"/>
      <c r="I13" s="516" t="s">
        <v>20</v>
      </c>
      <c r="J13" s="221"/>
      <c r="K13" s="516" t="s">
        <v>20</v>
      </c>
      <c r="L13" s="221"/>
      <c r="M13" s="27" t="s">
        <v>20</v>
      </c>
      <c r="N13" s="221"/>
      <c r="O13" s="516" t="s">
        <v>20</v>
      </c>
      <c r="P13" s="221"/>
      <c r="Q13" s="516" t="s">
        <v>20</v>
      </c>
      <c r="R13" s="221"/>
      <c r="S13" s="27" t="s">
        <v>20</v>
      </c>
    </row>
    <row r="14" spans="1:19" ht="11.25" customHeight="1">
      <c r="A14" s="536" t="s">
        <v>153</v>
      </c>
      <c r="C14" s="516" t="s">
        <v>20</v>
      </c>
      <c r="D14" s="221"/>
      <c r="E14" s="516" t="s">
        <v>20</v>
      </c>
      <c r="F14" s="221"/>
      <c r="G14" s="27" t="s">
        <v>20</v>
      </c>
      <c r="H14" s="221"/>
      <c r="I14" s="516" t="s">
        <v>20</v>
      </c>
      <c r="J14" s="221"/>
      <c r="K14" s="516" t="s">
        <v>20</v>
      </c>
      <c r="L14" s="221"/>
      <c r="M14" s="27" t="s">
        <v>20</v>
      </c>
      <c r="N14" s="221"/>
      <c r="O14" s="516" t="s">
        <v>20</v>
      </c>
      <c r="P14" s="221"/>
      <c r="Q14" s="516" t="s">
        <v>20</v>
      </c>
      <c r="R14" s="221"/>
      <c r="S14" s="27" t="s">
        <v>20</v>
      </c>
    </row>
    <row r="15" spans="1:19" ht="11.25" customHeight="1">
      <c r="A15" s="536" t="s">
        <v>31</v>
      </c>
      <c r="C15" s="516" t="s">
        <v>20</v>
      </c>
      <c r="D15" s="221"/>
      <c r="E15" s="516" t="s">
        <v>20</v>
      </c>
      <c r="F15" s="221"/>
      <c r="G15" s="27" t="s">
        <v>20</v>
      </c>
      <c r="H15" s="221"/>
      <c r="I15" s="516" t="s">
        <v>20</v>
      </c>
      <c r="J15" s="221"/>
      <c r="K15" s="516" t="s">
        <v>20</v>
      </c>
      <c r="L15" s="221"/>
      <c r="M15" s="27" t="s">
        <v>20</v>
      </c>
      <c r="N15" s="221"/>
      <c r="O15" s="516" t="s">
        <v>20</v>
      </c>
      <c r="P15" s="221"/>
      <c r="Q15" s="516" t="s">
        <v>20</v>
      </c>
      <c r="R15" s="221"/>
      <c r="S15" s="27" t="s">
        <v>20</v>
      </c>
    </row>
    <row r="16" spans="1:19" ht="11.25" customHeight="1">
      <c r="A16" s="536" t="s">
        <v>32</v>
      </c>
      <c r="C16" s="516" t="s">
        <v>20</v>
      </c>
      <c r="D16" s="221"/>
      <c r="E16" s="516" t="s">
        <v>20</v>
      </c>
      <c r="F16" s="221"/>
      <c r="G16" s="27" t="s">
        <v>20</v>
      </c>
      <c r="H16" s="221"/>
      <c r="I16" s="516" t="s">
        <v>20</v>
      </c>
      <c r="J16" s="221"/>
      <c r="K16" s="516" t="s">
        <v>20</v>
      </c>
      <c r="L16" s="221"/>
      <c r="M16" s="27" t="s">
        <v>20</v>
      </c>
      <c r="N16" s="221"/>
      <c r="O16" s="516" t="s">
        <v>20</v>
      </c>
      <c r="P16" s="221"/>
      <c r="Q16" s="516" t="s">
        <v>20</v>
      </c>
      <c r="R16" s="221"/>
      <c r="S16" s="27" t="s">
        <v>20</v>
      </c>
    </row>
    <row r="17" spans="1:19" ht="11.25" customHeight="1">
      <c r="A17" s="537" t="s">
        <v>154</v>
      </c>
      <c r="C17" s="517" t="s">
        <v>20</v>
      </c>
      <c r="D17" s="221"/>
      <c r="E17" s="517" t="s">
        <v>20</v>
      </c>
      <c r="F17" s="221"/>
      <c r="G17" s="63" t="s">
        <v>20</v>
      </c>
      <c r="H17" s="221"/>
      <c r="I17" s="517" t="s">
        <v>20</v>
      </c>
      <c r="J17" s="221"/>
      <c r="K17" s="517" t="s">
        <v>20</v>
      </c>
      <c r="L17" s="221"/>
      <c r="M17" s="63" t="s">
        <v>20</v>
      </c>
      <c r="N17" s="221"/>
      <c r="O17" s="517" t="s">
        <v>20</v>
      </c>
      <c r="P17" s="221"/>
      <c r="Q17" s="517" t="s">
        <v>20</v>
      </c>
      <c r="R17" s="221"/>
      <c r="S17" s="63" t="s">
        <v>20</v>
      </c>
    </row>
    <row r="18" spans="1:19" ht="11.25" customHeight="1">
      <c r="A18" s="536" t="s">
        <v>155</v>
      </c>
      <c r="C18" s="516" t="s">
        <v>20</v>
      </c>
      <c r="D18" s="221"/>
      <c r="E18" s="516" t="s">
        <v>20</v>
      </c>
      <c r="F18" s="221"/>
      <c r="G18" s="27" t="s">
        <v>20</v>
      </c>
      <c r="H18" s="221"/>
      <c r="I18" s="516" t="s">
        <v>20</v>
      </c>
      <c r="J18" s="221"/>
      <c r="K18" s="516" t="s">
        <v>20</v>
      </c>
      <c r="L18" s="221"/>
      <c r="M18" s="27" t="s">
        <v>20</v>
      </c>
      <c r="N18" s="221"/>
      <c r="O18" s="516" t="s">
        <v>20</v>
      </c>
      <c r="P18" s="221"/>
      <c r="Q18" s="516" t="s">
        <v>20</v>
      </c>
      <c r="R18" s="221"/>
      <c r="S18" s="27" t="s">
        <v>20</v>
      </c>
    </row>
    <row r="19" spans="1:19" ht="11.25" customHeight="1">
      <c r="A19" s="536" t="s">
        <v>33</v>
      </c>
      <c r="C19" s="516" t="s">
        <v>20</v>
      </c>
      <c r="D19" s="221"/>
      <c r="E19" s="516" t="s">
        <v>20</v>
      </c>
      <c r="F19" s="221"/>
      <c r="G19" s="27" t="s">
        <v>20</v>
      </c>
      <c r="H19" s="221"/>
      <c r="I19" s="516" t="s">
        <v>20</v>
      </c>
      <c r="J19" s="221"/>
      <c r="K19" s="516" t="s">
        <v>20</v>
      </c>
      <c r="L19" s="221"/>
      <c r="M19" s="27" t="s">
        <v>20</v>
      </c>
      <c r="N19" s="221"/>
      <c r="O19" s="516" t="s">
        <v>20</v>
      </c>
      <c r="P19" s="221"/>
      <c r="Q19" s="516" t="s">
        <v>20</v>
      </c>
      <c r="R19" s="221"/>
      <c r="S19" s="27" t="s">
        <v>20</v>
      </c>
    </row>
    <row r="20" spans="1:19" ht="11.25" customHeight="1">
      <c r="A20" s="536" t="s">
        <v>34</v>
      </c>
      <c r="C20" s="516" t="s">
        <v>20</v>
      </c>
      <c r="D20" s="221"/>
      <c r="E20" s="516" t="s">
        <v>20</v>
      </c>
      <c r="F20" s="221"/>
      <c r="G20" s="27" t="s">
        <v>20</v>
      </c>
      <c r="H20" s="221"/>
      <c r="I20" s="516" t="s">
        <v>20</v>
      </c>
      <c r="J20" s="221"/>
      <c r="K20" s="516" t="s">
        <v>20</v>
      </c>
      <c r="L20" s="221"/>
      <c r="M20" s="27" t="s">
        <v>20</v>
      </c>
      <c r="N20" s="221"/>
      <c r="O20" s="516" t="s">
        <v>20</v>
      </c>
      <c r="P20" s="221"/>
      <c r="Q20" s="516" t="s">
        <v>20</v>
      </c>
      <c r="R20" s="221"/>
      <c r="S20" s="27" t="s">
        <v>20</v>
      </c>
    </row>
    <row r="21" spans="1:19" ht="11.25" customHeight="1">
      <c r="A21" s="536" t="s">
        <v>35</v>
      </c>
      <c r="C21" s="516" t="s">
        <v>20</v>
      </c>
      <c r="D21" s="221"/>
      <c r="E21" s="516" t="s">
        <v>20</v>
      </c>
      <c r="F21" s="221"/>
      <c r="G21" s="27" t="s">
        <v>20</v>
      </c>
      <c r="H21" s="221"/>
      <c r="I21" s="516" t="s">
        <v>20</v>
      </c>
      <c r="J21" s="221"/>
      <c r="K21" s="516" t="s">
        <v>20</v>
      </c>
      <c r="L21" s="221"/>
      <c r="M21" s="27" t="s">
        <v>20</v>
      </c>
      <c r="N21" s="221"/>
      <c r="O21" s="516" t="s">
        <v>20</v>
      </c>
      <c r="P21" s="221"/>
      <c r="Q21" s="516" t="s">
        <v>20</v>
      </c>
      <c r="R21" s="221"/>
      <c r="S21" s="27" t="s">
        <v>20</v>
      </c>
    </row>
    <row r="22" spans="1:19" ht="11.25" customHeight="1">
      <c r="A22" s="537" t="s">
        <v>157</v>
      </c>
      <c r="C22" s="517" t="s">
        <v>20</v>
      </c>
      <c r="D22" s="221"/>
      <c r="E22" s="517" t="s">
        <v>20</v>
      </c>
      <c r="F22" s="221"/>
      <c r="G22" s="63" t="s">
        <v>20</v>
      </c>
      <c r="H22" s="221"/>
      <c r="I22" s="517" t="s">
        <v>20</v>
      </c>
      <c r="J22" s="221"/>
      <c r="K22" s="517" t="s">
        <v>20</v>
      </c>
      <c r="L22" s="221"/>
      <c r="M22" s="63" t="s">
        <v>20</v>
      </c>
      <c r="N22" s="221"/>
      <c r="O22" s="517" t="s">
        <v>20</v>
      </c>
      <c r="P22" s="221"/>
      <c r="Q22" s="517" t="s">
        <v>20</v>
      </c>
      <c r="R22" s="221"/>
      <c r="S22" s="63" t="s">
        <v>20</v>
      </c>
    </row>
    <row r="23" spans="1:19" ht="11.25" customHeight="1">
      <c r="A23" s="536" t="s">
        <v>36</v>
      </c>
      <c r="C23" s="516" t="s">
        <v>20</v>
      </c>
      <c r="D23" s="221"/>
      <c r="E23" s="516" t="s">
        <v>20</v>
      </c>
      <c r="F23" s="221"/>
      <c r="G23" s="27" t="s">
        <v>20</v>
      </c>
      <c r="H23" s="221"/>
      <c r="I23" s="516" t="s">
        <v>20</v>
      </c>
      <c r="J23" s="221"/>
      <c r="K23" s="516" t="s">
        <v>20</v>
      </c>
      <c r="L23" s="221"/>
      <c r="M23" s="27" t="s">
        <v>20</v>
      </c>
      <c r="N23" s="221"/>
      <c r="O23" s="516" t="s">
        <v>20</v>
      </c>
      <c r="P23" s="221"/>
      <c r="Q23" s="516" t="s">
        <v>20</v>
      </c>
      <c r="R23" s="221"/>
      <c r="S23" s="27" t="s">
        <v>20</v>
      </c>
    </row>
    <row r="24" spans="1:19" ht="11.25" customHeight="1">
      <c r="A24" s="536" t="s">
        <v>158</v>
      </c>
      <c r="C24" s="516" t="s">
        <v>20</v>
      </c>
      <c r="D24" s="221"/>
      <c r="E24" s="516" t="s">
        <v>20</v>
      </c>
      <c r="F24" s="221"/>
      <c r="G24" s="27" t="s">
        <v>20</v>
      </c>
      <c r="H24" s="221"/>
      <c r="I24" s="516" t="s">
        <v>20</v>
      </c>
      <c r="J24" s="221"/>
      <c r="K24" s="516" t="s">
        <v>20</v>
      </c>
      <c r="L24" s="221"/>
      <c r="M24" s="27" t="s">
        <v>20</v>
      </c>
      <c r="N24" s="221"/>
      <c r="O24" s="516" t="s">
        <v>20</v>
      </c>
      <c r="P24" s="221"/>
      <c r="Q24" s="516" t="s">
        <v>20</v>
      </c>
      <c r="R24" s="221"/>
      <c r="S24" s="27" t="s">
        <v>20</v>
      </c>
    </row>
    <row r="25" spans="1:19" ht="11.25" customHeight="1">
      <c r="A25" s="536" t="s">
        <v>159</v>
      </c>
      <c r="C25" s="516" t="s">
        <v>20</v>
      </c>
      <c r="D25" s="221"/>
      <c r="E25" s="516" t="s">
        <v>20</v>
      </c>
      <c r="F25" s="221"/>
      <c r="G25" s="27" t="s">
        <v>20</v>
      </c>
      <c r="H25" s="221"/>
      <c r="I25" s="516" t="s">
        <v>20</v>
      </c>
      <c r="J25" s="221"/>
      <c r="K25" s="516" t="s">
        <v>20</v>
      </c>
      <c r="L25" s="221"/>
      <c r="M25" s="27" t="s">
        <v>20</v>
      </c>
      <c r="N25" s="221"/>
      <c r="O25" s="516" t="s">
        <v>20</v>
      </c>
      <c r="P25" s="221"/>
      <c r="Q25" s="516" t="s">
        <v>20</v>
      </c>
      <c r="R25" s="221"/>
      <c r="S25" s="27" t="s">
        <v>20</v>
      </c>
    </row>
    <row r="26" spans="1:19" ht="11.25" customHeight="1">
      <c r="A26" s="536" t="s">
        <v>160</v>
      </c>
      <c r="C26" s="516" t="s">
        <v>20</v>
      </c>
      <c r="D26" s="221"/>
      <c r="E26" s="516" t="s">
        <v>20</v>
      </c>
      <c r="F26" s="221"/>
      <c r="G26" s="27" t="s">
        <v>20</v>
      </c>
      <c r="H26" s="221"/>
      <c r="I26" s="516" t="s">
        <v>20</v>
      </c>
      <c r="J26" s="221"/>
      <c r="K26" s="516" t="s">
        <v>20</v>
      </c>
      <c r="L26" s="221"/>
      <c r="M26" s="27" t="s">
        <v>20</v>
      </c>
      <c r="N26" s="221"/>
      <c r="O26" s="516" t="s">
        <v>20</v>
      </c>
      <c r="P26" s="221"/>
      <c r="Q26" s="516" t="s">
        <v>20</v>
      </c>
      <c r="R26" s="221"/>
      <c r="S26" s="27" t="s">
        <v>20</v>
      </c>
    </row>
    <row r="27" spans="1:19" ht="11.25" customHeight="1">
      <c r="A27" s="537" t="s">
        <v>161</v>
      </c>
      <c r="C27" s="517" t="s">
        <v>20</v>
      </c>
      <c r="D27" s="221"/>
      <c r="E27" s="517" t="s">
        <v>20</v>
      </c>
      <c r="F27" s="221"/>
      <c r="G27" s="63" t="s">
        <v>20</v>
      </c>
      <c r="H27" s="221"/>
      <c r="I27" s="517" t="s">
        <v>20</v>
      </c>
      <c r="J27" s="221"/>
      <c r="K27" s="517" t="s">
        <v>20</v>
      </c>
      <c r="L27" s="221"/>
      <c r="M27" s="63" t="s">
        <v>20</v>
      </c>
      <c r="N27" s="221"/>
      <c r="O27" s="517" t="s">
        <v>20</v>
      </c>
      <c r="P27" s="221"/>
      <c r="Q27" s="517" t="s">
        <v>20</v>
      </c>
      <c r="R27" s="221"/>
      <c r="S27" s="63" t="s">
        <v>20</v>
      </c>
    </row>
    <row r="28" spans="1:19" ht="11.25" customHeight="1">
      <c r="A28" s="536" t="s">
        <v>162</v>
      </c>
      <c r="C28" s="516" t="s">
        <v>20</v>
      </c>
      <c r="D28" s="221"/>
      <c r="E28" s="516" t="s">
        <v>20</v>
      </c>
      <c r="F28" s="221"/>
      <c r="G28" s="27" t="s">
        <v>20</v>
      </c>
      <c r="H28" s="221"/>
      <c r="I28" s="516" t="s">
        <v>20</v>
      </c>
      <c r="J28" s="221"/>
      <c r="K28" s="516" t="s">
        <v>20</v>
      </c>
      <c r="L28" s="221"/>
      <c r="M28" s="27" t="s">
        <v>20</v>
      </c>
      <c r="N28" s="221"/>
      <c r="O28" s="516" t="s">
        <v>20</v>
      </c>
      <c r="P28" s="221"/>
      <c r="Q28" s="516" t="s">
        <v>20</v>
      </c>
      <c r="R28" s="221"/>
      <c r="S28" s="27" t="s">
        <v>20</v>
      </c>
    </row>
    <row r="29" spans="1:19" ht="11.25" customHeight="1">
      <c r="A29" s="536" t="s">
        <v>163</v>
      </c>
      <c r="C29" s="516" t="s">
        <v>20</v>
      </c>
      <c r="D29" s="221"/>
      <c r="E29" s="516" t="s">
        <v>20</v>
      </c>
      <c r="F29" s="221"/>
      <c r="G29" s="27" t="s">
        <v>20</v>
      </c>
      <c r="H29" s="221"/>
      <c r="I29" s="516" t="s">
        <v>20</v>
      </c>
      <c r="J29" s="221"/>
      <c r="K29" s="516" t="s">
        <v>20</v>
      </c>
      <c r="L29" s="221"/>
      <c r="M29" s="27" t="s">
        <v>20</v>
      </c>
      <c r="N29" s="221"/>
      <c r="O29" s="516" t="s">
        <v>20</v>
      </c>
      <c r="P29" s="221"/>
      <c r="Q29" s="516" t="s">
        <v>20</v>
      </c>
      <c r="R29" s="221"/>
      <c r="S29" s="27" t="s">
        <v>20</v>
      </c>
    </row>
    <row r="30" spans="1:19" ht="11.25" customHeight="1">
      <c r="A30" s="536" t="s">
        <v>164</v>
      </c>
      <c r="C30" s="516" t="s">
        <v>20</v>
      </c>
      <c r="D30" s="221"/>
      <c r="E30" s="516" t="s">
        <v>20</v>
      </c>
      <c r="F30" s="221"/>
      <c r="G30" s="27" t="s">
        <v>20</v>
      </c>
      <c r="H30" s="221"/>
      <c r="I30" s="516" t="s">
        <v>20</v>
      </c>
      <c r="J30" s="221"/>
      <c r="K30" s="516" t="s">
        <v>20</v>
      </c>
      <c r="L30" s="221"/>
      <c r="M30" s="27" t="s">
        <v>20</v>
      </c>
      <c r="N30" s="221"/>
      <c r="O30" s="516" t="s">
        <v>20</v>
      </c>
      <c r="P30" s="221"/>
      <c r="Q30" s="516" t="s">
        <v>20</v>
      </c>
      <c r="R30" s="221"/>
      <c r="S30" s="27" t="s">
        <v>20</v>
      </c>
    </row>
    <row r="31" spans="1:19" ht="11.25" customHeight="1">
      <c r="A31" s="536" t="s">
        <v>165</v>
      </c>
      <c r="C31" s="516" t="s">
        <v>20</v>
      </c>
      <c r="D31" s="221"/>
      <c r="E31" s="516" t="s">
        <v>20</v>
      </c>
      <c r="F31" s="221"/>
      <c r="G31" s="27" t="s">
        <v>20</v>
      </c>
      <c r="H31" s="221"/>
      <c r="I31" s="516" t="s">
        <v>20</v>
      </c>
      <c r="J31" s="221"/>
      <c r="K31" s="516" t="s">
        <v>20</v>
      </c>
      <c r="L31" s="221"/>
      <c r="M31" s="27" t="s">
        <v>20</v>
      </c>
      <c r="N31" s="221"/>
      <c r="O31" s="516" t="s">
        <v>20</v>
      </c>
      <c r="P31" s="221"/>
      <c r="Q31" s="516" t="s">
        <v>20</v>
      </c>
      <c r="R31" s="221"/>
      <c r="S31" s="27" t="s">
        <v>20</v>
      </c>
    </row>
    <row r="32" spans="1:19" ht="11.25" customHeight="1">
      <c r="A32" s="537" t="s">
        <v>166</v>
      </c>
      <c r="C32" s="517" t="s">
        <v>20</v>
      </c>
      <c r="D32" s="221"/>
      <c r="E32" s="517" t="s">
        <v>20</v>
      </c>
      <c r="F32" s="221"/>
      <c r="G32" s="63" t="s">
        <v>20</v>
      </c>
      <c r="H32" s="221"/>
      <c r="I32" s="517" t="s">
        <v>20</v>
      </c>
      <c r="J32" s="221"/>
      <c r="K32" s="517" t="s">
        <v>20</v>
      </c>
      <c r="L32" s="221"/>
      <c r="M32" s="63" t="s">
        <v>20</v>
      </c>
      <c r="N32" s="221"/>
      <c r="O32" s="517" t="s">
        <v>20</v>
      </c>
      <c r="P32" s="221"/>
      <c r="Q32" s="517" t="s">
        <v>20</v>
      </c>
      <c r="R32" s="221"/>
      <c r="S32" s="63" t="s">
        <v>20</v>
      </c>
    </row>
    <row r="33" spans="1:19" ht="11.25" customHeight="1">
      <c r="A33" s="536" t="s">
        <v>167</v>
      </c>
      <c r="C33" s="516" t="s">
        <v>20</v>
      </c>
      <c r="D33" s="221"/>
      <c r="E33" s="516" t="s">
        <v>20</v>
      </c>
      <c r="F33" s="221"/>
      <c r="G33" s="27" t="s">
        <v>20</v>
      </c>
      <c r="H33" s="221"/>
      <c r="I33" s="516" t="s">
        <v>20</v>
      </c>
      <c r="J33" s="221"/>
      <c r="K33" s="516" t="s">
        <v>20</v>
      </c>
      <c r="L33" s="221"/>
      <c r="M33" s="27" t="s">
        <v>20</v>
      </c>
      <c r="N33" s="221"/>
      <c r="O33" s="516" t="s">
        <v>20</v>
      </c>
      <c r="P33" s="221"/>
      <c r="Q33" s="516" t="s">
        <v>20</v>
      </c>
      <c r="R33" s="221"/>
      <c r="S33" s="27" t="s">
        <v>20</v>
      </c>
    </row>
    <row r="34" spans="1:19" ht="11.25" customHeight="1">
      <c r="A34" s="536" t="s">
        <v>25</v>
      </c>
      <c r="C34" s="516" t="s">
        <v>20</v>
      </c>
      <c r="D34" s="221"/>
      <c r="E34" s="516" t="s">
        <v>20</v>
      </c>
      <c r="F34" s="221"/>
      <c r="G34" s="27" t="s">
        <v>20</v>
      </c>
      <c r="H34" s="221"/>
      <c r="I34" s="516" t="s">
        <v>20</v>
      </c>
      <c r="J34" s="221"/>
      <c r="K34" s="516" t="s">
        <v>20</v>
      </c>
      <c r="L34" s="221"/>
      <c r="M34" s="27" t="s">
        <v>20</v>
      </c>
      <c r="N34" s="221"/>
      <c r="O34" s="516" t="s">
        <v>20</v>
      </c>
      <c r="P34" s="221"/>
      <c r="Q34" s="516" t="s">
        <v>20</v>
      </c>
      <c r="R34" s="221"/>
      <c r="S34" s="27" t="s">
        <v>20</v>
      </c>
    </row>
    <row r="35" spans="1:19" ht="11.25" customHeight="1">
      <c r="A35" s="536" t="s">
        <v>168</v>
      </c>
      <c r="C35" s="516" t="s">
        <v>20</v>
      </c>
      <c r="D35" s="221"/>
      <c r="E35" s="516" t="s">
        <v>20</v>
      </c>
      <c r="F35" s="221"/>
      <c r="G35" s="27" t="s">
        <v>20</v>
      </c>
      <c r="H35" s="221"/>
      <c r="I35" s="516" t="s">
        <v>20</v>
      </c>
      <c r="J35" s="221"/>
      <c r="K35" s="516" t="s">
        <v>20</v>
      </c>
      <c r="L35" s="221"/>
      <c r="M35" s="27" t="s">
        <v>20</v>
      </c>
      <c r="N35" s="221"/>
      <c r="O35" s="516" t="s">
        <v>20</v>
      </c>
      <c r="P35" s="221"/>
      <c r="Q35" s="516" t="s">
        <v>20</v>
      </c>
      <c r="R35" s="221"/>
      <c r="S35" s="27" t="s">
        <v>20</v>
      </c>
    </row>
    <row r="36" spans="1:19" ht="11.25" customHeight="1">
      <c r="A36" s="536" t="s">
        <v>37</v>
      </c>
      <c r="C36" s="516" t="s">
        <v>20</v>
      </c>
      <c r="D36" s="221"/>
      <c r="E36" s="516" t="s">
        <v>20</v>
      </c>
      <c r="F36" s="221"/>
      <c r="G36" s="27" t="s">
        <v>20</v>
      </c>
      <c r="H36" s="221"/>
      <c r="I36" s="516" t="s">
        <v>20</v>
      </c>
      <c r="J36" s="221"/>
      <c r="K36" s="516" t="s">
        <v>20</v>
      </c>
      <c r="L36" s="221"/>
      <c r="M36" s="27" t="s">
        <v>20</v>
      </c>
      <c r="N36" s="221"/>
      <c r="O36" s="516" t="s">
        <v>20</v>
      </c>
      <c r="P36" s="221"/>
      <c r="Q36" s="516" t="s">
        <v>20</v>
      </c>
      <c r="R36" s="221"/>
      <c r="S36" s="27" t="s">
        <v>20</v>
      </c>
    </row>
    <row r="37" spans="1:19" ht="11.25" customHeight="1">
      <c r="A37" s="537" t="s">
        <v>169</v>
      </c>
      <c r="C37" s="235">
        <v>1</v>
      </c>
      <c r="D37" s="215"/>
      <c r="E37" s="235">
        <v>1</v>
      </c>
      <c r="F37" s="215"/>
      <c r="G37" s="551" t="s">
        <v>20</v>
      </c>
      <c r="H37" s="215"/>
      <c r="I37" s="235">
        <v>1</v>
      </c>
      <c r="J37" s="215"/>
      <c r="K37" s="235">
        <v>1</v>
      </c>
      <c r="L37" s="215"/>
      <c r="M37" s="551" t="s">
        <v>20</v>
      </c>
      <c r="N37" s="215"/>
      <c r="O37" s="552">
        <f>(I37/C37)*100</f>
        <v>100</v>
      </c>
      <c r="P37" s="215"/>
      <c r="Q37" s="552">
        <f>(K37/E37)*100</f>
        <v>100</v>
      </c>
      <c r="R37" s="221"/>
      <c r="S37" s="63" t="s">
        <v>20</v>
      </c>
    </row>
    <row r="38" spans="1:19" ht="11.25" customHeight="1">
      <c r="A38" s="536" t="s">
        <v>170</v>
      </c>
      <c r="C38" s="516" t="s">
        <v>20</v>
      </c>
      <c r="D38" s="221"/>
      <c r="E38" s="516" t="s">
        <v>20</v>
      </c>
      <c r="F38" s="221"/>
      <c r="G38" s="27" t="s">
        <v>20</v>
      </c>
      <c r="H38" s="221"/>
      <c r="I38" s="516" t="s">
        <v>20</v>
      </c>
      <c r="J38" s="221"/>
      <c r="K38" s="516" t="s">
        <v>20</v>
      </c>
      <c r="L38" s="221"/>
      <c r="M38" s="27" t="s">
        <v>20</v>
      </c>
      <c r="N38" s="221"/>
      <c r="O38" s="516" t="s">
        <v>20</v>
      </c>
      <c r="P38" s="221"/>
      <c r="Q38" s="516" t="s">
        <v>20</v>
      </c>
      <c r="R38" s="221"/>
      <c r="S38" s="27" t="s">
        <v>20</v>
      </c>
    </row>
    <row r="39" spans="1:19" ht="11.25" customHeight="1">
      <c r="A39" s="536" t="s">
        <v>38</v>
      </c>
      <c r="C39" s="516" t="s">
        <v>20</v>
      </c>
      <c r="D39" s="221"/>
      <c r="E39" s="516" t="s">
        <v>20</v>
      </c>
      <c r="F39" s="221"/>
      <c r="G39" s="27" t="s">
        <v>20</v>
      </c>
      <c r="H39" s="221"/>
      <c r="I39" s="516" t="s">
        <v>20</v>
      </c>
      <c r="J39" s="221"/>
      <c r="K39" s="516" t="s">
        <v>20</v>
      </c>
      <c r="L39" s="221"/>
      <c r="M39" s="27" t="s">
        <v>20</v>
      </c>
      <c r="N39" s="221"/>
      <c r="O39" s="516" t="s">
        <v>20</v>
      </c>
      <c r="P39" s="221"/>
      <c r="Q39" s="516" t="s">
        <v>20</v>
      </c>
      <c r="R39" s="221"/>
      <c r="S39" s="27" t="s">
        <v>20</v>
      </c>
    </row>
    <row r="40" spans="1:19" ht="11.25" customHeight="1">
      <c r="A40" s="536" t="s">
        <v>43</v>
      </c>
      <c r="C40" s="516" t="s">
        <v>20</v>
      </c>
      <c r="D40" s="221"/>
      <c r="E40" s="516" t="s">
        <v>20</v>
      </c>
      <c r="F40" s="221"/>
      <c r="G40" s="27" t="s">
        <v>20</v>
      </c>
      <c r="H40" s="221"/>
      <c r="I40" s="516" t="s">
        <v>20</v>
      </c>
      <c r="J40" s="221"/>
      <c r="K40" s="516" t="s">
        <v>20</v>
      </c>
      <c r="L40" s="221"/>
      <c r="M40" s="27" t="s">
        <v>20</v>
      </c>
      <c r="N40" s="221"/>
      <c r="O40" s="516" t="s">
        <v>20</v>
      </c>
      <c r="P40" s="221"/>
      <c r="Q40" s="516" t="s">
        <v>20</v>
      </c>
      <c r="R40" s="221"/>
      <c r="S40" s="27" t="s">
        <v>20</v>
      </c>
    </row>
    <row r="41" spans="1:19" ht="11.25" customHeight="1">
      <c r="A41" s="536" t="s">
        <v>39</v>
      </c>
      <c r="C41" s="516" t="s">
        <v>20</v>
      </c>
      <c r="D41" s="221"/>
      <c r="E41" s="516" t="s">
        <v>20</v>
      </c>
      <c r="F41" s="221"/>
      <c r="G41" s="27" t="s">
        <v>20</v>
      </c>
      <c r="H41" s="221"/>
      <c r="I41" s="516" t="s">
        <v>20</v>
      </c>
      <c r="J41" s="221"/>
      <c r="K41" s="516" t="s">
        <v>20</v>
      </c>
      <c r="L41" s="221"/>
      <c r="M41" s="27" t="s">
        <v>20</v>
      </c>
      <c r="N41" s="221"/>
      <c r="O41" s="516" t="s">
        <v>20</v>
      </c>
      <c r="P41" s="221"/>
      <c r="Q41" s="516" t="s">
        <v>20</v>
      </c>
      <c r="R41" s="221"/>
      <c r="S41" s="27" t="s">
        <v>20</v>
      </c>
    </row>
    <row r="42" spans="1:19" ht="11.25" customHeight="1">
      <c r="A42" s="537" t="s">
        <v>26</v>
      </c>
      <c r="C42" s="517" t="s">
        <v>20</v>
      </c>
      <c r="D42" s="221"/>
      <c r="E42" s="517" t="s">
        <v>20</v>
      </c>
      <c r="F42" s="221"/>
      <c r="G42" s="63" t="s">
        <v>20</v>
      </c>
      <c r="H42" s="221"/>
      <c r="I42" s="517" t="s">
        <v>20</v>
      </c>
      <c r="J42" s="221"/>
      <c r="K42" s="517" t="s">
        <v>20</v>
      </c>
      <c r="L42" s="221"/>
      <c r="M42" s="63" t="s">
        <v>20</v>
      </c>
      <c r="N42" s="221"/>
      <c r="O42" s="517" t="s">
        <v>20</v>
      </c>
      <c r="P42" s="221"/>
      <c r="Q42" s="517" t="s">
        <v>20</v>
      </c>
      <c r="R42" s="221"/>
      <c r="S42" s="63" t="s">
        <v>20</v>
      </c>
    </row>
    <row r="43" spans="1:19" ht="11.25" customHeight="1">
      <c r="A43" s="536" t="s">
        <v>171</v>
      </c>
      <c r="C43" s="516" t="s">
        <v>20</v>
      </c>
      <c r="D43" s="221"/>
      <c r="E43" s="516" t="s">
        <v>20</v>
      </c>
      <c r="F43" s="221"/>
      <c r="G43" s="27" t="s">
        <v>20</v>
      </c>
      <c r="H43" s="221"/>
      <c r="I43" s="516" t="s">
        <v>20</v>
      </c>
      <c r="J43" s="221"/>
      <c r="K43" s="516" t="s">
        <v>20</v>
      </c>
      <c r="L43" s="221"/>
      <c r="M43" s="27" t="s">
        <v>20</v>
      </c>
      <c r="N43" s="221"/>
      <c r="O43" s="516" t="s">
        <v>20</v>
      </c>
      <c r="P43" s="221"/>
      <c r="Q43" s="516" t="s">
        <v>20</v>
      </c>
      <c r="R43" s="221"/>
      <c r="S43" s="27" t="s">
        <v>20</v>
      </c>
    </row>
    <row r="44" spans="1:19" ht="11.25" customHeight="1">
      <c r="A44" s="536" t="s">
        <v>40</v>
      </c>
      <c r="C44" s="516" t="s">
        <v>20</v>
      </c>
      <c r="D44" s="221"/>
      <c r="E44" s="516" t="s">
        <v>20</v>
      </c>
      <c r="F44" s="221"/>
      <c r="G44" s="27" t="s">
        <v>20</v>
      </c>
      <c r="H44" s="221"/>
      <c r="I44" s="516" t="s">
        <v>20</v>
      </c>
      <c r="J44" s="221"/>
      <c r="K44" s="516" t="s">
        <v>20</v>
      </c>
      <c r="L44" s="221"/>
      <c r="M44" s="27" t="s">
        <v>20</v>
      </c>
      <c r="N44" s="221"/>
      <c r="O44" s="516" t="s">
        <v>20</v>
      </c>
      <c r="P44" s="221"/>
      <c r="Q44" s="516" t="s">
        <v>20</v>
      </c>
      <c r="R44" s="221"/>
      <c r="S44" s="27" t="s">
        <v>20</v>
      </c>
    </row>
    <row r="45" spans="1:19" ht="11.25" customHeight="1">
      <c r="A45" s="536" t="s">
        <v>172</v>
      </c>
      <c r="C45" s="516" t="s">
        <v>20</v>
      </c>
      <c r="D45" s="221"/>
      <c r="E45" s="516" t="s">
        <v>20</v>
      </c>
      <c r="F45" s="221"/>
      <c r="G45" s="27" t="s">
        <v>20</v>
      </c>
      <c r="H45" s="221"/>
      <c r="I45" s="516" t="s">
        <v>20</v>
      </c>
      <c r="J45" s="221"/>
      <c r="K45" s="516" t="s">
        <v>20</v>
      </c>
      <c r="L45" s="221"/>
      <c r="M45" s="27" t="s">
        <v>20</v>
      </c>
      <c r="N45" s="221"/>
      <c r="O45" s="516" t="s">
        <v>20</v>
      </c>
      <c r="P45" s="221"/>
      <c r="Q45" s="516" t="s">
        <v>20</v>
      </c>
      <c r="R45" s="221"/>
      <c r="S45" s="27" t="s">
        <v>20</v>
      </c>
    </row>
    <row r="46" spans="1:19" ht="11.25" customHeight="1">
      <c r="A46" s="536" t="s">
        <v>41</v>
      </c>
      <c r="C46" s="516" t="s">
        <v>20</v>
      </c>
      <c r="D46" s="221"/>
      <c r="E46" s="516" t="s">
        <v>20</v>
      </c>
      <c r="F46" s="221"/>
      <c r="G46" s="27" t="s">
        <v>20</v>
      </c>
      <c r="H46" s="221"/>
      <c r="I46" s="516" t="s">
        <v>20</v>
      </c>
      <c r="J46" s="221"/>
      <c r="K46" s="516" t="s">
        <v>20</v>
      </c>
      <c r="L46" s="221"/>
      <c r="M46" s="27" t="s">
        <v>20</v>
      </c>
      <c r="N46" s="221"/>
      <c r="O46" s="516" t="s">
        <v>20</v>
      </c>
      <c r="P46" s="221"/>
      <c r="Q46" s="516" t="s">
        <v>20</v>
      </c>
      <c r="R46" s="221"/>
      <c r="S46" s="27" t="s">
        <v>20</v>
      </c>
    </row>
    <row r="47" spans="1:19" ht="11.25" customHeight="1">
      <c r="A47" s="537" t="s">
        <v>173</v>
      </c>
      <c r="C47" s="517" t="s">
        <v>20</v>
      </c>
      <c r="D47" s="221"/>
      <c r="E47" s="517" t="s">
        <v>20</v>
      </c>
      <c r="F47" s="221"/>
      <c r="G47" s="63" t="s">
        <v>20</v>
      </c>
      <c r="H47" s="221"/>
      <c r="I47" s="517" t="s">
        <v>20</v>
      </c>
      <c r="J47" s="221"/>
      <c r="K47" s="517" t="s">
        <v>20</v>
      </c>
      <c r="L47" s="221"/>
      <c r="M47" s="63" t="s">
        <v>20</v>
      </c>
      <c r="N47" s="221"/>
      <c r="O47" s="517" t="s">
        <v>20</v>
      </c>
      <c r="P47" s="221"/>
      <c r="Q47" s="517" t="s">
        <v>20</v>
      </c>
      <c r="R47" s="221"/>
      <c r="S47" s="63" t="s">
        <v>20</v>
      </c>
    </row>
    <row r="48" spans="1:19" ht="11.25" customHeight="1">
      <c r="A48" s="536" t="s">
        <v>42</v>
      </c>
      <c r="C48" s="516" t="s">
        <v>20</v>
      </c>
      <c r="D48" s="221"/>
      <c r="E48" s="516" t="s">
        <v>20</v>
      </c>
      <c r="F48" s="221"/>
      <c r="G48" s="27" t="s">
        <v>20</v>
      </c>
      <c r="H48" s="221"/>
      <c r="I48" s="516" t="s">
        <v>20</v>
      </c>
      <c r="J48" s="221"/>
      <c r="K48" s="516" t="s">
        <v>20</v>
      </c>
      <c r="L48" s="221"/>
      <c r="M48" s="27" t="s">
        <v>20</v>
      </c>
      <c r="N48" s="221"/>
      <c r="O48" s="516" t="s">
        <v>20</v>
      </c>
      <c r="P48" s="221"/>
      <c r="Q48" s="516" t="s">
        <v>20</v>
      </c>
      <c r="R48" s="221"/>
      <c r="S48" s="27" t="s">
        <v>20</v>
      </c>
    </row>
    <row r="49" spans="1:19" ht="11.25" customHeight="1">
      <c r="A49" s="536" t="s">
        <v>174</v>
      </c>
      <c r="C49" s="516" t="s">
        <v>20</v>
      </c>
      <c r="D49" s="221"/>
      <c r="E49" s="516" t="s">
        <v>20</v>
      </c>
      <c r="F49" s="221"/>
      <c r="G49" s="27" t="s">
        <v>20</v>
      </c>
      <c r="H49" s="221"/>
      <c r="I49" s="516" t="s">
        <v>20</v>
      </c>
      <c r="J49" s="221"/>
      <c r="K49" s="516" t="s">
        <v>20</v>
      </c>
      <c r="L49" s="221"/>
      <c r="M49" s="27" t="s">
        <v>20</v>
      </c>
      <c r="N49" s="221"/>
      <c r="O49" s="516" t="s">
        <v>20</v>
      </c>
      <c r="P49" s="221"/>
      <c r="Q49" s="516" t="s">
        <v>20</v>
      </c>
      <c r="R49" s="221"/>
      <c r="S49" s="27" t="s">
        <v>20</v>
      </c>
    </row>
    <row r="50" spans="1:19" ht="11.25" customHeight="1">
      <c r="A50" s="536" t="s">
        <v>175</v>
      </c>
      <c r="C50" s="516" t="s">
        <v>20</v>
      </c>
      <c r="D50" s="221"/>
      <c r="E50" s="516" t="s">
        <v>20</v>
      </c>
      <c r="F50" s="221"/>
      <c r="G50" s="27" t="s">
        <v>20</v>
      </c>
      <c r="H50" s="221"/>
      <c r="I50" s="516" t="s">
        <v>20</v>
      </c>
      <c r="J50" s="221"/>
      <c r="K50" s="516" t="s">
        <v>20</v>
      </c>
      <c r="L50" s="221"/>
      <c r="M50" s="27" t="s">
        <v>20</v>
      </c>
      <c r="N50" s="221"/>
      <c r="O50" s="516" t="s">
        <v>20</v>
      </c>
      <c r="P50" s="221"/>
      <c r="Q50" s="516" t="s">
        <v>20</v>
      </c>
      <c r="R50" s="221"/>
      <c r="S50" s="27" t="s">
        <v>20</v>
      </c>
    </row>
    <row r="51" spans="1:19" ht="11.25" customHeight="1">
      <c r="A51" s="536" t="s">
        <v>176</v>
      </c>
      <c r="C51" s="516" t="s">
        <v>20</v>
      </c>
      <c r="D51" s="221"/>
      <c r="E51" s="516" t="s">
        <v>20</v>
      </c>
      <c r="F51" s="221"/>
      <c r="G51" s="27" t="s">
        <v>20</v>
      </c>
      <c r="H51" s="221"/>
      <c r="I51" s="516" t="s">
        <v>20</v>
      </c>
      <c r="J51" s="221"/>
      <c r="K51" s="516" t="s">
        <v>20</v>
      </c>
      <c r="L51" s="221"/>
      <c r="M51" s="27" t="s">
        <v>20</v>
      </c>
      <c r="N51" s="221"/>
      <c r="O51" s="516" t="s">
        <v>20</v>
      </c>
      <c r="P51" s="221"/>
      <c r="Q51" s="516" t="s">
        <v>20</v>
      </c>
      <c r="R51" s="221"/>
      <c r="S51" s="27" t="s">
        <v>20</v>
      </c>
    </row>
    <row r="52" spans="1:19" ht="11.25" customHeight="1">
      <c r="A52" s="537" t="s">
        <v>177</v>
      </c>
      <c r="B52" s="553"/>
      <c r="C52" s="517" t="s">
        <v>20</v>
      </c>
      <c r="D52" s="304"/>
      <c r="E52" s="517" t="s">
        <v>20</v>
      </c>
      <c r="F52" s="304"/>
      <c r="G52" s="63" t="s">
        <v>20</v>
      </c>
      <c r="H52" s="304"/>
      <c r="I52" s="517" t="s">
        <v>20</v>
      </c>
      <c r="J52" s="304"/>
      <c r="K52" s="517" t="s">
        <v>20</v>
      </c>
      <c r="L52" s="304"/>
      <c r="M52" s="63" t="s">
        <v>20</v>
      </c>
      <c r="N52" s="304"/>
      <c r="O52" s="517" t="s">
        <v>20</v>
      </c>
      <c r="P52" s="304"/>
      <c r="Q52" s="517" t="s">
        <v>20</v>
      </c>
      <c r="R52" s="304"/>
      <c r="S52" s="63" t="s">
        <v>20</v>
      </c>
    </row>
    <row r="53" spans="1:19" ht="9.75" customHeight="1">
      <c r="A53" s="480"/>
      <c r="B53" s="2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554"/>
      <c r="P53" s="361"/>
      <c r="Q53" s="554"/>
      <c r="R53" s="361"/>
      <c r="S53" s="376"/>
    </row>
    <row r="54" spans="3:13" ht="12.75">
      <c r="C54" s="555"/>
      <c r="D54" s="555"/>
      <c r="E54" s="555"/>
      <c r="F54" s="555"/>
      <c r="G54" s="555"/>
      <c r="H54" s="555"/>
      <c r="I54" s="555"/>
      <c r="J54" s="555"/>
      <c r="K54" s="555"/>
      <c r="L54" s="555"/>
      <c r="M54" s="555"/>
    </row>
  </sheetData>
  <printOptions horizontalCentered="1"/>
  <pageMargins left="0.984251968503937" right="0.5905511811023623" top="1.5748031496062993" bottom="0.5511811023622047" header="0" footer="0"/>
  <pageSetup fitToHeight="1" fitToWidth="1" horizontalDpi="600" verticalDpi="600" orientation="portrait" paperSize="9" scale="8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1.7109375" style="23" customWidth="1"/>
    <col min="2" max="2" width="0.85546875" style="23" customWidth="1"/>
    <col min="3" max="3" width="8.57421875" style="23" customWidth="1"/>
    <col min="4" max="4" width="0.85546875" style="23" customWidth="1"/>
    <col min="5" max="5" width="8.57421875" style="23" customWidth="1"/>
    <col min="6" max="6" width="0.85546875" style="23" customWidth="1"/>
    <col min="7" max="7" width="8.57421875" style="23" customWidth="1"/>
    <col min="8" max="8" width="0.85546875" style="23" customWidth="1"/>
    <col min="9" max="9" width="8.57421875" style="23" customWidth="1"/>
    <col min="10" max="10" width="0.85546875" style="23" customWidth="1"/>
    <col min="11" max="11" width="8.57421875" style="23" customWidth="1"/>
    <col min="12" max="12" width="0.85546875" style="23" customWidth="1"/>
    <col min="13" max="13" width="8.57421875" style="23" customWidth="1"/>
    <col min="14" max="14" width="0.5625" style="24" customWidth="1"/>
    <col min="15" max="15" width="4.421875" style="23" customWidth="1"/>
    <col min="16" max="16" width="0.5625" style="23" customWidth="1"/>
    <col min="17" max="17" width="4.421875" style="23" customWidth="1"/>
    <col min="18" max="18" width="0.5625" style="23" customWidth="1"/>
    <col min="19" max="16384" width="4.421875" style="23" customWidth="1"/>
  </cols>
  <sheetData>
    <row r="1" spans="1:22" s="559" customFormat="1" ht="18" customHeight="1">
      <c r="A1" s="19" t="s">
        <v>259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7"/>
      <c r="O1" s="557"/>
      <c r="P1" s="557"/>
      <c r="Q1" s="557"/>
      <c r="R1" s="557"/>
      <c r="S1" s="558"/>
      <c r="T1" s="558"/>
      <c r="U1" s="558"/>
      <c r="V1" s="558"/>
    </row>
    <row r="2" spans="1:22" s="562" customFormat="1" ht="18" customHeight="1">
      <c r="A2" s="19" t="s">
        <v>260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560"/>
      <c r="O2" s="560"/>
      <c r="P2" s="560"/>
      <c r="Q2" s="560"/>
      <c r="R2" s="560"/>
      <c r="S2" s="561"/>
      <c r="T2" s="561"/>
      <c r="U2" s="561"/>
      <c r="V2" s="561"/>
    </row>
    <row r="3" spans="1:22" s="566" customFormat="1" ht="15.75" customHeight="1" thickBot="1">
      <c r="A3" s="563" t="s">
        <v>23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5"/>
      <c r="O3" s="565"/>
      <c r="P3" s="565"/>
      <c r="Q3" s="565"/>
      <c r="R3" s="565"/>
      <c r="S3" s="565"/>
      <c r="T3" s="565"/>
      <c r="U3" s="565"/>
      <c r="V3" s="565"/>
    </row>
    <row r="4" spans="1:18" s="22" customFormat="1" ht="12" customHeight="1">
      <c r="A4" s="463" t="s">
        <v>224</v>
      </c>
      <c r="B4" s="46"/>
      <c r="C4" s="56" t="s">
        <v>187</v>
      </c>
      <c r="D4" s="46"/>
      <c r="E4" s="46"/>
      <c r="F4" s="46"/>
      <c r="G4" s="46"/>
      <c r="H4" s="46"/>
      <c r="I4" s="56" t="s">
        <v>188</v>
      </c>
      <c r="J4" s="46"/>
      <c r="K4" s="46"/>
      <c r="L4" s="46"/>
      <c r="M4" s="46"/>
      <c r="N4" s="28"/>
      <c r="P4" s="567"/>
      <c r="Q4" s="567"/>
      <c r="R4" s="567"/>
    </row>
    <row r="5" spans="1:18" s="22" customFormat="1" ht="10.5" customHeight="1">
      <c r="A5" s="453"/>
      <c r="B5" s="28"/>
      <c r="C5" s="568">
        <v>2000</v>
      </c>
      <c r="D5" s="569"/>
      <c r="E5" s="568">
        <v>2001</v>
      </c>
      <c r="F5" s="569"/>
      <c r="G5" s="569" t="s">
        <v>21</v>
      </c>
      <c r="H5" s="46"/>
      <c r="I5" s="568">
        <v>2000</v>
      </c>
      <c r="J5" s="569"/>
      <c r="K5" s="568">
        <v>2001</v>
      </c>
      <c r="L5" s="569"/>
      <c r="M5" s="569" t="s">
        <v>21</v>
      </c>
      <c r="N5" s="28"/>
      <c r="O5" s="567"/>
      <c r="P5" s="567"/>
      <c r="Q5" s="567"/>
      <c r="R5" s="567"/>
    </row>
    <row r="6" spans="1:18" s="22" customFormat="1" ht="10.5" customHeight="1">
      <c r="A6" s="453"/>
      <c r="B6" s="28"/>
      <c r="C6" s="57"/>
      <c r="D6" s="57"/>
      <c r="E6" s="57"/>
      <c r="F6" s="57"/>
      <c r="G6" s="46" t="s">
        <v>22</v>
      </c>
      <c r="H6" s="46"/>
      <c r="I6" s="46"/>
      <c r="J6" s="46"/>
      <c r="K6" s="46"/>
      <c r="L6" s="46"/>
      <c r="M6" s="46" t="s">
        <v>22</v>
      </c>
      <c r="N6" s="28"/>
      <c r="O6" s="567"/>
      <c r="P6" s="567"/>
      <c r="Q6" s="567"/>
      <c r="R6" s="567"/>
    </row>
    <row r="7" spans="1:18" ht="12.75" customHeight="1">
      <c r="A7" s="456" t="s">
        <v>19</v>
      </c>
      <c r="B7" s="436"/>
      <c r="C7" s="437">
        <v>242645</v>
      </c>
      <c r="D7" s="438"/>
      <c r="E7" s="437">
        <v>234480</v>
      </c>
      <c r="F7" s="438"/>
      <c r="G7" s="439">
        <v>-3.364998248469987</v>
      </c>
      <c r="H7" s="438"/>
      <c r="I7" s="437">
        <v>197710</v>
      </c>
      <c r="J7" s="570"/>
      <c r="K7" s="437">
        <v>189502</v>
      </c>
      <c r="L7" s="438"/>
      <c r="M7" s="439">
        <v>-4.1515350766273835</v>
      </c>
      <c r="N7" s="451"/>
      <c r="O7" s="571"/>
      <c r="P7" s="571"/>
      <c r="Q7" s="571"/>
      <c r="R7" s="571"/>
    </row>
    <row r="8" spans="1:18" ht="12" customHeight="1">
      <c r="A8" s="572" t="s">
        <v>225</v>
      </c>
      <c r="B8" s="573"/>
      <c r="C8" s="459">
        <v>112773</v>
      </c>
      <c r="D8" s="459"/>
      <c r="E8" s="459">
        <v>98415</v>
      </c>
      <c r="F8" s="459"/>
      <c r="G8" s="462">
        <v>-12.731770902609668</v>
      </c>
      <c r="H8" s="459"/>
      <c r="I8" s="459">
        <v>89598</v>
      </c>
      <c r="J8" s="450"/>
      <c r="K8" s="459">
        <v>76437</v>
      </c>
      <c r="L8" s="459"/>
      <c r="M8" s="462">
        <v>-14.688943949641734</v>
      </c>
      <c r="N8" s="451"/>
      <c r="O8" s="571"/>
      <c r="P8" s="571"/>
      <c r="Q8" s="571"/>
      <c r="R8" s="571"/>
    </row>
    <row r="9" spans="1:18" ht="12" customHeight="1">
      <c r="A9" s="465" t="s">
        <v>226</v>
      </c>
      <c r="B9" s="573"/>
      <c r="C9" s="459">
        <v>129850</v>
      </c>
      <c r="D9" s="459"/>
      <c r="E9" s="459">
        <v>136063</v>
      </c>
      <c r="F9" s="459"/>
      <c r="G9" s="462">
        <v>4.784751636503659</v>
      </c>
      <c r="H9" s="459"/>
      <c r="I9" s="459">
        <v>108093</v>
      </c>
      <c r="J9" s="459"/>
      <c r="K9" s="459">
        <v>113063</v>
      </c>
      <c r="L9" s="459"/>
      <c r="M9" s="462">
        <v>4.597892555484629</v>
      </c>
      <c r="N9" s="574"/>
      <c r="O9" s="571"/>
      <c r="P9" s="571"/>
      <c r="Q9" s="571"/>
      <c r="R9" s="571"/>
    </row>
    <row r="10" spans="1:18" ht="12" customHeight="1">
      <c r="A10" s="465" t="s">
        <v>227</v>
      </c>
      <c r="B10" s="573"/>
      <c r="C10" s="459">
        <v>127305</v>
      </c>
      <c r="D10" s="459"/>
      <c r="E10" s="459">
        <v>132389</v>
      </c>
      <c r="F10" s="459"/>
      <c r="G10" s="462">
        <v>3.993558776167472</v>
      </c>
      <c r="H10" s="459"/>
      <c r="I10" s="459">
        <v>105785</v>
      </c>
      <c r="J10" s="459"/>
      <c r="K10" s="459">
        <v>109953</v>
      </c>
      <c r="L10" s="459"/>
      <c r="M10" s="462">
        <v>3.9400671172661528</v>
      </c>
      <c r="N10" s="451"/>
      <c r="O10" s="571"/>
      <c r="P10" s="571"/>
      <c r="Q10" s="571"/>
      <c r="R10" s="571"/>
    </row>
    <row r="11" spans="1:18" ht="12" customHeight="1">
      <c r="A11" s="465" t="s">
        <v>228</v>
      </c>
      <c r="B11" s="573"/>
      <c r="C11" s="459">
        <v>2545</v>
      </c>
      <c r="D11" s="459"/>
      <c r="E11" s="459">
        <v>3674</v>
      </c>
      <c r="F11" s="459"/>
      <c r="G11" s="462">
        <v>44.3614931237721</v>
      </c>
      <c r="H11" s="459"/>
      <c r="I11" s="459">
        <v>2308</v>
      </c>
      <c r="J11" s="459"/>
      <c r="K11" s="459">
        <v>3110</v>
      </c>
      <c r="L11" s="459"/>
      <c r="M11" s="462">
        <v>34.748700173310226</v>
      </c>
      <c r="N11" s="451"/>
      <c r="O11" s="571"/>
      <c r="P11" s="571"/>
      <c r="Q11" s="571"/>
      <c r="R11" s="571"/>
    </row>
    <row r="12" spans="1:18" ht="12" customHeight="1">
      <c r="A12" s="575" t="s">
        <v>229</v>
      </c>
      <c r="B12" s="576"/>
      <c r="C12" s="577">
        <v>22</v>
      </c>
      <c r="D12" s="577"/>
      <c r="E12" s="577">
        <v>2</v>
      </c>
      <c r="F12" s="577"/>
      <c r="G12" s="578">
        <v>-90.9090909090909</v>
      </c>
      <c r="H12" s="577"/>
      <c r="I12" s="577">
        <v>19</v>
      </c>
      <c r="J12" s="577"/>
      <c r="K12" s="577">
        <v>2</v>
      </c>
      <c r="L12" s="577"/>
      <c r="M12" s="578">
        <v>-89.47368421052632</v>
      </c>
      <c r="N12" s="451"/>
      <c r="O12" s="571"/>
      <c r="P12" s="571"/>
      <c r="Q12" s="571"/>
      <c r="R12" s="571"/>
    </row>
    <row r="13" spans="1:18" ht="12.75">
      <c r="A13" s="438" t="s">
        <v>230</v>
      </c>
      <c r="B13" s="436"/>
      <c r="C13" s="436"/>
      <c r="D13" s="436"/>
      <c r="E13" s="436"/>
      <c r="F13" s="436"/>
      <c r="G13" s="436"/>
      <c r="H13" s="436"/>
      <c r="I13" s="436"/>
      <c r="J13" s="436"/>
      <c r="K13" s="436"/>
      <c r="L13" s="436"/>
      <c r="M13" s="436"/>
      <c r="N13" s="451"/>
      <c r="O13" s="451"/>
      <c r="P13" s="451"/>
      <c r="Q13" s="451"/>
      <c r="R13" s="451"/>
    </row>
    <row r="20" spans="1:22" s="562" customFormat="1" ht="18" customHeight="1">
      <c r="A20" s="19" t="s">
        <v>261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560"/>
      <c r="O20" s="560"/>
      <c r="P20" s="560"/>
      <c r="Q20" s="560"/>
      <c r="R20" s="560"/>
      <c r="S20" s="561"/>
      <c r="T20" s="561"/>
      <c r="U20" s="561"/>
      <c r="V20" s="561"/>
    </row>
    <row r="21" spans="1:22" s="562" customFormat="1" ht="18" customHeight="1">
      <c r="A21" s="19" t="s">
        <v>260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561"/>
      <c r="M21" s="561"/>
      <c r="N21" s="560"/>
      <c r="O21" s="560"/>
      <c r="P21" s="560"/>
      <c r="Q21" s="560"/>
      <c r="R21" s="560"/>
      <c r="S21" s="561"/>
      <c r="T21" s="561"/>
      <c r="U21" s="561"/>
      <c r="V21" s="561"/>
    </row>
    <row r="22" spans="1:22" s="562" customFormat="1" ht="16.5" customHeight="1" thickBot="1">
      <c r="A22" s="563" t="s">
        <v>181</v>
      </c>
      <c r="B22" s="579"/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60"/>
      <c r="O22" s="560"/>
      <c r="P22" s="560"/>
      <c r="Q22" s="560"/>
      <c r="R22" s="560"/>
      <c r="S22" s="560"/>
      <c r="T22" s="560"/>
      <c r="U22" s="560"/>
      <c r="V22" s="560"/>
    </row>
    <row r="23" spans="1:18" s="22" customFormat="1" ht="12" customHeight="1">
      <c r="A23" s="463" t="s">
        <v>224</v>
      </c>
      <c r="B23" s="46"/>
      <c r="C23" s="56" t="s">
        <v>187</v>
      </c>
      <c r="D23" s="46"/>
      <c r="E23" s="46"/>
      <c r="F23" s="580"/>
      <c r="G23" s="580"/>
      <c r="H23" s="46"/>
      <c r="I23" s="56" t="s">
        <v>188</v>
      </c>
      <c r="J23" s="46"/>
      <c r="K23" s="46"/>
      <c r="L23" s="580"/>
      <c r="M23" s="580"/>
      <c r="N23" s="46"/>
      <c r="O23" s="45"/>
      <c r="P23" s="567"/>
      <c r="Q23" s="567"/>
      <c r="R23" s="567"/>
    </row>
    <row r="24" spans="1:18" s="22" customFormat="1" ht="10.5" customHeight="1">
      <c r="A24" s="453"/>
      <c r="B24" s="28"/>
      <c r="C24" s="568">
        <v>2000</v>
      </c>
      <c r="D24" s="569"/>
      <c r="E24" s="568">
        <v>2001</v>
      </c>
      <c r="F24" s="46"/>
      <c r="G24" s="279" t="s">
        <v>21</v>
      </c>
      <c r="H24" s="46"/>
      <c r="I24" s="568">
        <v>2000</v>
      </c>
      <c r="J24" s="569"/>
      <c r="K24" s="568">
        <v>2001</v>
      </c>
      <c r="L24" s="45"/>
      <c r="M24" s="46" t="s">
        <v>21</v>
      </c>
      <c r="N24" s="28"/>
      <c r="O24" s="567"/>
      <c r="P24" s="567"/>
      <c r="Q24" s="567"/>
      <c r="R24" s="567"/>
    </row>
    <row r="25" spans="1:18" s="22" customFormat="1" ht="10.5" customHeight="1">
      <c r="A25" s="453"/>
      <c r="B25" s="28"/>
      <c r="C25" s="45"/>
      <c r="D25" s="45"/>
      <c r="E25" s="45"/>
      <c r="F25" s="46"/>
      <c r="G25" s="279" t="s">
        <v>22</v>
      </c>
      <c r="H25" s="46"/>
      <c r="I25" s="45"/>
      <c r="J25" s="45"/>
      <c r="K25" s="45"/>
      <c r="L25" s="45"/>
      <c r="M25" s="46" t="s">
        <v>22</v>
      </c>
      <c r="N25" s="28"/>
      <c r="O25" s="567"/>
      <c r="P25" s="567"/>
      <c r="Q25" s="567"/>
      <c r="R25" s="567"/>
    </row>
    <row r="26" spans="1:13" ht="12.75" customHeight="1">
      <c r="A26" s="435" t="s">
        <v>19</v>
      </c>
      <c r="B26" s="24"/>
      <c r="C26" s="62">
        <v>141572</v>
      </c>
      <c r="D26" s="48"/>
      <c r="E26" s="62">
        <v>138886</v>
      </c>
      <c r="F26" s="48"/>
      <c r="G26" s="439">
        <v>-1.8972678213206002</v>
      </c>
      <c r="H26" s="48"/>
      <c r="I26" s="62">
        <v>115635</v>
      </c>
      <c r="J26" s="48"/>
      <c r="K26" s="62">
        <v>111554</v>
      </c>
      <c r="L26" s="48"/>
      <c r="M26" s="439">
        <v>-3.5292082846888917</v>
      </c>
    </row>
    <row r="27" spans="1:18" ht="12" customHeight="1">
      <c r="A27" s="463" t="s">
        <v>225</v>
      </c>
      <c r="B27" s="423"/>
      <c r="C27" s="459">
        <v>63247</v>
      </c>
      <c r="D27" s="459"/>
      <c r="E27" s="459">
        <v>56430</v>
      </c>
      <c r="F27" s="459"/>
      <c r="G27" s="462">
        <v>-10.778376840008223</v>
      </c>
      <c r="H27" s="459"/>
      <c r="I27" s="459">
        <v>50562</v>
      </c>
      <c r="J27" s="459"/>
      <c r="K27" s="459">
        <v>43275</v>
      </c>
      <c r="L27" s="459"/>
      <c r="M27" s="462">
        <v>-14.412009018630592</v>
      </c>
      <c r="N27" s="574"/>
      <c r="O27" s="571"/>
      <c r="P27" s="571"/>
      <c r="Q27" s="571"/>
      <c r="R27" s="571"/>
    </row>
    <row r="28" spans="1:18" ht="12" customHeight="1">
      <c r="A28" s="465" t="s">
        <v>226</v>
      </c>
      <c r="B28" s="423"/>
      <c r="C28" s="459">
        <v>78310</v>
      </c>
      <c r="D28" s="459"/>
      <c r="E28" s="459">
        <v>82455</v>
      </c>
      <c r="F28" s="459"/>
      <c r="G28" s="462">
        <v>5.293066019665432</v>
      </c>
      <c r="H28" s="459"/>
      <c r="I28" s="459">
        <v>65059</v>
      </c>
      <c r="J28" s="459"/>
      <c r="K28" s="459">
        <v>68278</v>
      </c>
      <c r="L28" s="459"/>
      <c r="M28" s="462">
        <v>4.947816597242503</v>
      </c>
      <c r="N28" s="451"/>
      <c r="O28" s="571"/>
      <c r="P28" s="571"/>
      <c r="Q28" s="571"/>
      <c r="R28" s="571"/>
    </row>
    <row r="29" spans="1:18" ht="12" customHeight="1">
      <c r="A29" s="465" t="s">
        <v>227</v>
      </c>
      <c r="B29" s="423"/>
      <c r="C29" s="459">
        <v>76874</v>
      </c>
      <c r="D29" s="459"/>
      <c r="E29" s="459">
        <v>80242</v>
      </c>
      <c r="F29" s="459"/>
      <c r="G29" s="462">
        <v>4.38119520253922</v>
      </c>
      <c r="H29" s="459"/>
      <c r="I29" s="459">
        <v>63770</v>
      </c>
      <c r="J29" s="459"/>
      <c r="K29" s="459">
        <v>66405</v>
      </c>
      <c r="L29" s="459"/>
      <c r="M29" s="462">
        <v>4.132037007997491</v>
      </c>
      <c r="N29" s="574"/>
      <c r="O29" s="571"/>
      <c r="P29" s="571"/>
      <c r="Q29" s="571"/>
      <c r="R29" s="571"/>
    </row>
    <row r="30" spans="1:18" ht="12" customHeight="1">
      <c r="A30" s="465" t="s">
        <v>228</v>
      </c>
      <c r="B30" s="423"/>
      <c r="C30" s="459">
        <v>1436</v>
      </c>
      <c r="D30" s="459"/>
      <c r="E30" s="459">
        <v>2213</v>
      </c>
      <c r="F30" s="459"/>
      <c r="G30" s="462">
        <v>54.10863509749304</v>
      </c>
      <c r="H30" s="459"/>
      <c r="I30" s="459">
        <v>1289</v>
      </c>
      <c r="J30" s="459"/>
      <c r="K30" s="459">
        <v>1873</v>
      </c>
      <c r="L30" s="459"/>
      <c r="M30" s="462">
        <v>45.306439100077576</v>
      </c>
      <c r="N30" s="574"/>
      <c r="O30" s="571"/>
      <c r="P30" s="571"/>
      <c r="Q30" s="571"/>
      <c r="R30" s="571"/>
    </row>
    <row r="31" spans="1:18" ht="12" customHeight="1">
      <c r="A31" s="575" t="s">
        <v>229</v>
      </c>
      <c r="B31" s="467"/>
      <c r="C31" s="577">
        <v>15</v>
      </c>
      <c r="D31" s="577"/>
      <c r="E31" s="577">
        <v>1</v>
      </c>
      <c r="F31" s="577"/>
      <c r="G31" s="578">
        <v>-93.33333333333333</v>
      </c>
      <c r="H31" s="577"/>
      <c r="I31" s="577">
        <v>14</v>
      </c>
      <c r="J31" s="577"/>
      <c r="K31" s="577">
        <v>1</v>
      </c>
      <c r="L31" s="577"/>
      <c r="M31" s="578">
        <v>-92.85714285714286</v>
      </c>
      <c r="N31" s="574"/>
      <c r="O31" s="571"/>
      <c r="P31" s="571"/>
      <c r="Q31" s="571"/>
      <c r="R31" s="571"/>
    </row>
    <row r="32" spans="1:18" ht="12.75">
      <c r="A32" s="438" t="s">
        <v>230</v>
      </c>
      <c r="B32" s="423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574"/>
      <c r="O32" s="574"/>
      <c r="P32" s="574"/>
      <c r="Q32" s="574"/>
      <c r="R32" s="574"/>
    </row>
    <row r="33" ht="12.75">
      <c r="A33" s="22"/>
    </row>
    <row r="34" ht="12.75">
      <c r="A34" s="22"/>
    </row>
    <row r="35" ht="12.75">
      <c r="A35" s="22"/>
    </row>
    <row r="36" s="24" customFormat="1" ht="12.75">
      <c r="A36" s="28"/>
    </row>
    <row r="37" s="24" customFormat="1" ht="12.75"/>
    <row r="38" s="24" customFormat="1" ht="12.75"/>
    <row r="39" s="24" customFormat="1" ht="12.75"/>
    <row r="40" s="24" customFormat="1" ht="12.75"/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</sheetData>
  <printOptions horizontalCentered="1"/>
  <pageMargins left="0.984251968503937" right="0.5905511811023623" top="1.5748031496062993" bottom="0.5511811023622047" header="0" footer="0"/>
  <pageSetup fitToHeight="1" fitToWidth="1"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T5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9.7109375" style="23" customWidth="1"/>
    <col min="2" max="2" width="0.71875" style="23" customWidth="1"/>
    <col min="3" max="3" width="5.28125" style="23" customWidth="1"/>
    <col min="4" max="4" width="0.85546875" style="23" customWidth="1"/>
    <col min="5" max="5" width="7.7109375" style="23" customWidth="1"/>
    <col min="6" max="6" width="0.85546875" style="23" customWidth="1"/>
    <col min="7" max="7" width="7.28125" style="23" customWidth="1"/>
    <col min="8" max="8" width="0.85546875" style="23" customWidth="1"/>
    <col min="9" max="9" width="5.28125" style="23" customWidth="1"/>
    <col min="10" max="10" width="0.85546875" style="23" customWidth="1"/>
    <col min="11" max="11" width="7.7109375" style="23" customWidth="1"/>
    <col min="12" max="12" width="0.85546875" style="23" customWidth="1"/>
    <col min="13" max="13" width="7.28125" style="23" customWidth="1"/>
    <col min="14" max="14" width="0.85546875" style="23" customWidth="1"/>
    <col min="15" max="15" width="4.7109375" style="258" customWidth="1"/>
    <col min="16" max="16" width="0.85546875" style="258" customWidth="1"/>
    <col min="17" max="17" width="7.7109375" style="258" customWidth="1"/>
    <col min="18" max="18" width="0.85546875" style="258" customWidth="1"/>
    <col min="19" max="19" width="7.28125" style="258" customWidth="1"/>
    <col min="20" max="16384" width="11.421875" style="23" customWidth="1"/>
  </cols>
  <sheetData>
    <row r="1" spans="1:20" s="581" customFormat="1" ht="18" customHeight="1">
      <c r="A1" s="19" t="s">
        <v>262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</row>
    <row r="2" spans="1:20" s="581" customFormat="1" ht="17.25" customHeight="1">
      <c r="A2" s="19" t="s">
        <v>263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307"/>
    </row>
    <row r="3" spans="1:19" s="56" customFormat="1" ht="17.25" customHeight="1" thickBot="1">
      <c r="A3" s="19" t="s">
        <v>264</v>
      </c>
      <c r="B3" s="421"/>
      <c r="C3" s="421"/>
      <c r="D3" s="421"/>
      <c r="E3" s="421"/>
      <c r="F3" s="421"/>
      <c r="G3" s="421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</row>
    <row r="4" spans="1:19" s="215" customFormat="1" ht="10.5" customHeight="1">
      <c r="A4" s="582" t="s">
        <v>24</v>
      </c>
      <c r="B4" s="583"/>
      <c r="C4" s="584">
        <v>2000</v>
      </c>
      <c r="D4" s="583"/>
      <c r="E4" s="583"/>
      <c r="F4" s="583"/>
      <c r="G4" s="583"/>
      <c r="H4" s="583"/>
      <c r="I4" s="584">
        <v>2001</v>
      </c>
      <c r="J4" s="583"/>
      <c r="K4" s="583"/>
      <c r="L4" s="583"/>
      <c r="M4" s="583"/>
      <c r="N4" s="583"/>
      <c r="O4" s="585" t="s">
        <v>264</v>
      </c>
      <c r="P4" s="583"/>
      <c r="Q4" s="583"/>
      <c r="R4" s="583"/>
      <c r="S4" s="583"/>
    </row>
    <row r="5" spans="3:19" s="215" customFormat="1" ht="10.5" customHeight="1">
      <c r="C5" s="586" t="s">
        <v>23</v>
      </c>
      <c r="D5" s="587"/>
      <c r="E5" s="588" t="s">
        <v>265</v>
      </c>
      <c r="F5" s="587"/>
      <c r="G5" s="588" t="s">
        <v>266</v>
      </c>
      <c r="H5" s="255"/>
      <c r="I5" s="244" t="s">
        <v>23</v>
      </c>
      <c r="J5" s="587"/>
      <c r="K5" s="587" t="s">
        <v>265</v>
      </c>
      <c r="L5" s="587"/>
      <c r="M5" s="587" t="s">
        <v>266</v>
      </c>
      <c r="N5" s="244"/>
      <c r="O5" s="244" t="s">
        <v>23</v>
      </c>
      <c r="P5" s="587"/>
      <c r="Q5" s="587" t="s">
        <v>265</v>
      </c>
      <c r="R5" s="587"/>
      <c r="S5" s="587" t="s">
        <v>266</v>
      </c>
    </row>
    <row r="6" spans="3:19" s="215" customFormat="1" ht="10.5" customHeight="1">
      <c r="C6" s="222"/>
      <c r="D6" s="222"/>
      <c r="E6" s="218" t="s">
        <v>267</v>
      </c>
      <c r="F6" s="218"/>
      <c r="G6" s="218" t="s">
        <v>268</v>
      </c>
      <c r="H6" s="218"/>
      <c r="I6" s="218"/>
      <c r="J6" s="218"/>
      <c r="K6" s="218" t="s">
        <v>267</v>
      </c>
      <c r="L6" s="218"/>
      <c r="M6" s="218" t="s">
        <v>268</v>
      </c>
      <c r="N6" s="218"/>
      <c r="O6" s="218"/>
      <c r="P6" s="218"/>
      <c r="Q6" s="218" t="s">
        <v>267</v>
      </c>
      <c r="R6" s="218"/>
      <c r="S6" s="218" t="s">
        <v>268</v>
      </c>
    </row>
    <row r="7" spans="1:19" ht="11.25" customHeight="1">
      <c r="A7" s="241" t="s">
        <v>19</v>
      </c>
      <c r="B7" s="141"/>
      <c r="C7" s="242">
        <v>266796</v>
      </c>
      <c r="D7" s="243"/>
      <c r="E7" s="242">
        <v>245190</v>
      </c>
      <c r="F7" s="243"/>
      <c r="G7" s="242">
        <v>21606</v>
      </c>
      <c r="H7" s="243"/>
      <c r="I7" s="242">
        <v>257858</v>
      </c>
      <c r="J7" s="243"/>
      <c r="K7" s="242">
        <v>238154</v>
      </c>
      <c r="L7" s="243"/>
      <c r="M7" s="242">
        <v>19704</v>
      </c>
      <c r="N7" s="243"/>
      <c r="O7" s="589">
        <v>-3.35</v>
      </c>
      <c r="P7" s="303"/>
      <c r="Q7" s="302">
        <v>-2.8696113218320485</v>
      </c>
      <c r="R7" s="303"/>
      <c r="S7" s="302">
        <v>-8.803110247153569</v>
      </c>
    </row>
    <row r="8" spans="1:19" ht="10.5" customHeight="1">
      <c r="A8" s="248" t="s">
        <v>27</v>
      </c>
      <c r="C8" s="227">
        <v>4491</v>
      </c>
      <c r="D8" s="227"/>
      <c r="E8" s="227">
        <v>4256</v>
      </c>
      <c r="F8" s="227"/>
      <c r="G8" s="227">
        <v>235</v>
      </c>
      <c r="H8" s="227"/>
      <c r="I8" s="227">
        <v>4128</v>
      </c>
      <c r="J8" s="227"/>
      <c r="K8" s="227">
        <v>3942</v>
      </c>
      <c r="L8" s="227"/>
      <c r="M8" s="227">
        <v>186</v>
      </c>
      <c r="N8" s="227"/>
      <c r="O8" s="229">
        <v>-8.082832331329325</v>
      </c>
      <c r="P8" s="229"/>
      <c r="Q8" s="229">
        <v>-7.37781954887218</v>
      </c>
      <c r="R8" s="229"/>
      <c r="S8" s="229">
        <v>-20.851063829787233</v>
      </c>
    </row>
    <row r="9" spans="1:19" ht="10.5" customHeight="1">
      <c r="A9" s="248" t="s">
        <v>151</v>
      </c>
      <c r="C9" s="227">
        <v>4943</v>
      </c>
      <c r="D9" s="227"/>
      <c r="E9" s="227">
        <v>4059</v>
      </c>
      <c r="F9" s="227"/>
      <c r="G9" s="227">
        <v>884</v>
      </c>
      <c r="H9" s="227"/>
      <c r="I9" s="227">
        <v>4101</v>
      </c>
      <c r="J9" s="227"/>
      <c r="K9" s="227">
        <v>3684</v>
      </c>
      <c r="L9" s="227"/>
      <c r="M9" s="227">
        <v>417</v>
      </c>
      <c r="N9" s="227"/>
      <c r="O9" s="229">
        <v>-17.03418976330164</v>
      </c>
      <c r="P9" s="229"/>
      <c r="Q9" s="229">
        <v>-9.238728750923872</v>
      </c>
      <c r="R9" s="229"/>
      <c r="S9" s="229">
        <v>-52.828054298642535</v>
      </c>
    </row>
    <row r="10" spans="1:19" ht="10.5" customHeight="1">
      <c r="A10" s="248" t="s">
        <v>28</v>
      </c>
      <c r="C10" s="227">
        <v>3031</v>
      </c>
      <c r="D10" s="227"/>
      <c r="E10" s="227">
        <v>2896</v>
      </c>
      <c r="F10" s="227"/>
      <c r="G10" s="227">
        <v>135</v>
      </c>
      <c r="H10" s="227"/>
      <c r="I10" s="227">
        <v>3005</v>
      </c>
      <c r="J10" s="227"/>
      <c r="K10" s="227">
        <v>2891</v>
      </c>
      <c r="L10" s="227"/>
      <c r="M10" s="227">
        <v>114</v>
      </c>
      <c r="N10" s="227"/>
      <c r="O10" s="229">
        <v>-0.8578027053777632</v>
      </c>
      <c r="P10" s="229"/>
      <c r="Q10" s="229">
        <v>-0.17265193370165746</v>
      </c>
      <c r="R10" s="229"/>
      <c r="S10" s="229">
        <v>-15.555555555555555</v>
      </c>
    </row>
    <row r="11" spans="1:19" ht="10.5" customHeight="1">
      <c r="A11" s="248" t="s">
        <v>29</v>
      </c>
      <c r="C11" s="227">
        <v>6375</v>
      </c>
      <c r="D11" s="227"/>
      <c r="E11" s="227">
        <v>5659</v>
      </c>
      <c r="F11" s="227"/>
      <c r="G11" s="227">
        <v>716</v>
      </c>
      <c r="H11" s="227"/>
      <c r="I11" s="227">
        <v>5796</v>
      </c>
      <c r="J11" s="227"/>
      <c r="K11" s="227">
        <v>5264</v>
      </c>
      <c r="L11" s="227"/>
      <c r="M11" s="227">
        <v>532</v>
      </c>
      <c r="N11" s="227"/>
      <c r="O11" s="229">
        <v>-9.08235294117647</v>
      </c>
      <c r="P11" s="229"/>
      <c r="Q11" s="229">
        <v>-6.980031807739883</v>
      </c>
      <c r="R11" s="229"/>
      <c r="S11" s="229">
        <v>-25.69832402234637</v>
      </c>
    </row>
    <row r="12" spans="1:19" ht="10.5" customHeight="1">
      <c r="A12" s="250" t="s">
        <v>152</v>
      </c>
      <c r="C12" s="236">
        <v>11078</v>
      </c>
      <c r="D12" s="227"/>
      <c r="E12" s="236">
        <v>10877</v>
      </c>
      <c r="F12" s="227"/>
      <c r="G12" s="236">
        <v>201</v>
      </c>
      <c r="H12" s="227"/>
      <c r="I12" s="236">
        <v>10335</v>
      </c>
      <c r="J12" s="227"/>
      <c r="K12" s="236">
        <v>10148</v>
      </c>
      <c r="L12" s="227"/>
      <c r="M12" s="236">
        <v>187</v>
      </c>
      <c r="N12" s="227"/>
      <c r="O12" s="237">
        <v>-6.706986820725763</v>
      </c>
      <c r="P12" s="229"/>
      <c r="Q12" s="237">
        <v>-6.702215684471821</v>
      </c>
      <c r="R12" s="229"/>
      <c r="S12" s="237">
        <v>-6.965174129353234</v>
      </c>
    </row>
    <row r="13" spans="1:19" ht="10.5" customHeight="1">
      <c r="A13" s="248" t="s">
        <v>30</v>
      </c>
      <c r="C13" s="227">
        <v>10766</v>
      </c>
      <c r="D13" s="227"/>
      <c r="E13" s="227">
        <v>9559</v>
      </c>
      <c r="F13" s="227"/>
      <c r="G13" s="227">
        <v>1207</v>
      </c>
      <c r="H13" s="227"/>
      <c r="I13" s="227">
        <v>10245</v>
      </c>
      <c r="J13" s="227"/>
      <c r="K13" s="227">
        <v>9290</v>
      </c>
      <c r="L13" s="227"/>
      <c r="M13" s="227">
        <v>955</v>
      </c>
      <c r="N13" s="227"/>
      <c r="O13" s="229">
        <v>-4.8393089355378045</v>
      </c>
      <c r="P13" s="229"/>
      <c r="Q13" s="229">
        <v>-2.8141018935035045</v>
      </c>
      <c r="R13" s="229"/>
      <c r="S13" s="229">
        <v>-20.87821043910522</v>
      </c>
    </row>
    <row r="14" spans="1:19" ht="10.5" customHeight="1">
      <c r="A14" s="248" t="s">
        <v>153</v>
      </c>
      <c r="C14" s="227">
        <v>2104</v>
      </c>
      <c r="D14" s="227"/>
      <c r="E14" s="227">
        <v>2052</v>
      </c>
      <c r="F14" s="227"/>
      <c r="G14" s="227">
        <v>52</v>
      </c>
      <c r="H14" s="227"/>
      <c r="I14" s="227">
        <v>1969</v>
      </c>
      <c r="J14" s="227"/>
      <c r="K14" s="227">
        <v>1923</v>
      </c>
      <c r="L14" s="227"/>
      <c r="M14" s="227">
        <v>46</v>
      </c>
      <c r="N14" s="227"/>
      <c r="O14" s="229">
        <v>-6.416349809885932</v>
      </c>
      <c r="P14" s="229"/>
      <c r="Q14" s="229">
        <v>-6.286549707602339</v>
      </c>
      <c r="R14" s="229"/>
      <c r="S14" s="229">
        <v>-11.538461538461538</v>
      </c>
    </row>
    <row r="15" spans="1:19" ht="10.5" customHeight="1">
      <c r="A15" s="248" t="s">
        <v>31</v>
      </c>
      <c r="C15" s="227">
        <v>6961</v>
      </c>
      <c r="D15" s="227"/>
      <c r="E15" s="227">
        <v>6803</v>
      </c>
      <c r="F15" s="227"/>
      <c r="G15" s="227">
        <v>158</v>
      </c>
      <c r="H15" s="227"/>
      <c r="I15" s="227">
        <v>6972</v>
      </c>
      <c r="J15" s="227"/>
      <c r="K15" s="227">
        <v>6817</v>
      </c>
      <c r="L15" s="227"/>
      <c r="M15" s="227">
        <v>155</v>
      </c>
      <c r="N15" s="227"/>
      <c r="O15" s="229">
        <v>0.15802327251831633</v>
      </c>
      <c r="P15" s="229"/>
      <c r="Q15" s="229">
        <v>0.2057915625459356</v>
      </c>
      <c r="R15" s="229"/>
      <c r="S15" s="229">
        <v>-1.8987341772151898</v>
      </c>
    </row>
    <row r="16" spans="1:19" ht="10.5" customHeight="1">
      <c r="A16" s="248" t="s">
        <v>32</v>
      </c>
      <c r="C16" s="227">
        <v>3010</v>
      </c>
      <c r="D16" s="227"/>
      <c r="E16" s="227">
        <v>2970</v>
      </c>
      <c r="F16" s="227"/>
      <c r="G16" s="227">
        <v>40</v>
      </c>
      <c r="H16" s="227"/>
      <c r="I16" s="227">
        <v>2920</v>
      </c>
      <c r="J16" s="227"/>
      <c r="K16" s="227">
        <v>2891</v>
      </c>
      <c r="L16" s="227"/>
      <c r="M16" s="227">
        <v>29</v>
      </c>
      <c r="N16" s="227"/>
      <c r="O16" s="229">
        <v>-2.990033222591362</v>
      </c>
      <c r="P16" s="229"/>
      <c r="Q16" s="229">
        <v>-2.65993265993266</v>
      </c>
      <c r="R16" s="229"/>
      <c r="S16" s="229">
        <v>-27.5</v>
      </c>
    </row>
    <row r="17" spans="1:19" ht="10.5" customHeight="1">
      <c r="A17" s="250" t="s">
        <v>154</v>
      </c>
      <c r="C17" s="236">
        <v>4905</v>
      </c>
      <c r="D17" s="227"/>
      <c r="E17" s="236">
        <v>4905</v>
      </c>
      <c r="F17" s="227"/>
      <c r="G17" s="238" t="s">
        <v>20</v>
      </c>
      <c r="H17" s="227"/>
      <c r="I17" s="236">
        <v>4448</v>
      </c>
      <c r="J17" s="227"/>
      <c r="K17" s="236">
        <v>4448</v>
      </c>
      <c r="L17" s="227"/>
      <c r="M17" s="238" t="s">
        <v>20</v>
      </c>
      <c r="N17" s="227"/>
      <c r="O17" s="237">
        <v>-9.317023445463812</v>
      </c>
      <c r="P17" s="229"/>
      <c r="Q17" s="237">
        <v>-9.317023445463812</v>
      </c>
      <c r="R17" s="229"/>
      <c r="S17" s="238" t="s">
        <v>20</v>
      </c>
    </row>
    <row r="18" spans="1:19" ht="10.5" customHeight="1">
      <c r="A18" s="248" t="s">
        <v>155</v>
      </c>
      <c r="C18" s="227">
        <v>10366</v>
      </c>
      <c r="D18" s="227"/>
      <c r="E18" s="227">
        <v>10185</v>
      </c>
      <c r="F18" s="227"/>
      <c r="G18" s="227">
        <v>181</v>
      </c>
      <c r="H18" s="227"/>
      <c r="I18" s="227">
        <v>9776</v>
      </c>
      <c r="J18" s="227"/>
      <c r="K18" s="227">
        <v>9499</v>
      </c>
      <c r="L18" s="227"/>
      <c r="M18" s="227">
        <v>277</v>
      </c>
      <c r="N18" s="227"/>
      <c r="O18" s="229">
        <v>-5.6916843526914915</v>
      </c>
      <c r="P18" s="229"/>
      <c r="Q18" s="229">
        <v>-6.7353951890034365</v>
      </c>
      <c r="R18" s="229"/>
      <c r="S18" s="229">
        <v>53.03867403314917</v>
      </c>
    </row>
    <row r="19" spans="1:19" ht="10.5" customHeight="1">
      <c r="A19" s="248" t="s">
        <v>33</v>
      </c>
      <c r="C19" s="227">
        <v>17966</v>
      </c>
      <c r="D19" s="227"/>
      <c r="E19" s="227">
        <v>17164</v>
      </c>
      <c r="F19" s="227"/>
      <c r="G19" s="227">
        <v>802</v>
      </c>
      <c r="H19" s="227"/>
      <c r="I19" s="227">
        <v>16690</v>
      </c>
      <c r="J19" s="227"/>
      <c r="K19" s="227">
        <v>15904</v>
      </c>
      <c r="L19" s="227"/>
      <c r="M19" s="227">
        <v>786</v>
      </c>
      <c r="N19" s="227"/>
      <c r="O19" s="229">
        <v>-7.102304352666147</v>
      </c>
      <c r="P19" s="229"/>
      <c r="Q19" s="229">
        <v>-7.3409461663947795</v>
      </c>
      <c r="R19" s="229"/>
      <c r="S19" s="229">
        <v>-1.9950124688279303</v>
      </c>
    </row>
    <row r="20" spans="1:19" ht="10.5" customHeight="1">
      <c r="A20" s="248" t="s">
        <v>34</v>
      </c>
      <c r="C20" s="227">
        <v>3171</v>
      </c>
      <c r="D20" s="227"/>
      <c r="E20" s="227">
        <v>3060</v>
      </c>
      <c r="F20" s="227"/>
      <c r="G20" s="227">
        <v>111</v>
      </c>
      <c r="H20" s="227"/>
      <c r="I20" s="227">
        <v>4569</v>
      </c>
      <c r="J20" s="227"/>
      <c r="K20" s="227">
        <v>4461</v>
      </c>
      <c r="L20" s="227"/>
      <c r="M20" s="227">
        <v>108</v>
      </c>
      <c r="N20" s="227"/>
      <c r="O20" s="229">
        <v>44.08703878902554</v>
      </c>
      <c r="P20" s="229"/>
      <c r="Q20" s="229">
        <v>45.78431372549019</v>
      </c>
      <c r="R20" s="229"/>
      <c r="S20" s="229">
        <v>-2.7027027027027026</v>
      </c>
    </row>
    <row r="21" spans="1:19" ht="10.5" customHeight="1">
      <c r="A21" s="248" t="s">
        <v>35</v>
      </c>
      <c r="C21" s="227">
        <v>6482</v>
      </c>
      <c r="D21" s="227"/>
      <c r="E21" s="227">
        <v>6316</v>
      </c>
      <c r="F21" s="227"/>
      <c r="G21" s="227">
        <v>166</v>
      </c>
      <c r="H21" s="227"/>
      <c r="I21" s="227">
        <v>6436</v>
      </c>
      <c r="J21" s="227"/>
      <c r="K21" s="227">
        <v>6300</v>
      </c>
      <c r="L21" s="227"/>
      <c r="M21" s="227">
        <v>136</v>
      </c>
      <c r="N21" s="227"/>
      <c r="O21" s="229">
        <v>-0.7096575131132367</v>
      </c>
      <c r="P21" s="229"/>
      <c r="Q21" s="229">
        <v>-0.253324889170361</v>
      </c>
      <c r="R21" s="229"/>
      <c r="S21" s="229">
        <v>-18.072289156626507</v>
      </c>
    </row>
    <row r="22" spans="1:19" ht="10.5" customHeight="1">
      <c r="A22" s="250" t="s">
        <v>157</v>
      </c>
      <c r="C22" s="236">
        <v>2692</v>
      </c>
      <c r="D22" s="227"/>
      <c r="E22" s="236">
        <v>2500</v>
      </c>
      <c r="F22" s="227"/>
      <c r="G22" s="236">
        <v>192</v>
      </c>
      <c r="H22" s="227"/>
      <c r="I22" s="236">
        <v>2697</v>
      </c>
      <c r="J22" s="227"/>
      <c r="K22" s="236">
        <v>2526</v>
      </c>
      <c r="L22" s="227"/>
      <c r="M22" s="236">
        <v>171</v>
      </c>
      <c r="N22" s="227"/>
      <c r="O22" s="237">
        <v>0.18573551263001487</v>
      </c>
      <c r="P22" s="229"/>
      <c r="Q22" s="237">
        <v>1.04</v>
      </c>
      <c r="R22" s="229"/>
      <c r="S22" s="237">
        <v>-10.9375</v>
      </c>
    </row>
    <row r="23" spans="1:19" ht="10.5" customHeight="1">
      <c r="A23" s="248" t="s">
        <v>36</v>
      </c>
      <c r="C23" s="227">
        <v>5650</v>
      </c>
      <c r="D23" s="227"/>
      <c r="E23" s="227">
        <v>5299</v>
      </c>
      <c r="F23" s="227"/>
      <c r="G23" s="227">
        <v>351</v>
      </c>
      <c r="H23" s="227"/>
      <c r="I23" s="227">
        <v>7214</v>
      </c>
      <c r="J23" s="227"/>
      <c r="K23" s="227">
        <v>6920</v>
      </c>
      <c r="L23" s="227"/>
      <c r="M23" s="227">
        <v>294</v>
      </c>
      <c r="N23" s="227"/>
      <c r="O23" s="229">
        <v>27.68141592920354</v>
      </c>
      <c r="P23" s="229"/>
      <c r="Q23" s="229">
        <v>30.590677486318175</v>
      </c>
      <c r="R23" s="229"/>
      <c r="S23" s="229">
        <v>-16.23931623931624</v>
      </c>
    </row>
    <row r="24" spans="1:19" ht="10.5" customHeight="1">
      <c r="A24" s="248" t="s">
        <v>158</v>
      </c>
      <c r="C24" s="227">
        <v>2954</v>
      </c>
      <c r="D24" s="227"/>
      <c r="E24" s="227">
        <v>2862</v>
      </c>
      <c r="F24" s="227"/>
      <c r="G24" s="227">
        <v>92</v>
      </c>
      <c r="H24" s="227"/>
      <c r="I24" s="227">
        <v>2814</v>
      </c>
      <c r="J24" s="227"/>
      <c r="K24" s="227">
        <v>2682</v>
      </c>
      <c r="L24" s="227"/>
      <c r="M24" s="227">
        <v>132</v>
      </c>
      <c r="N24" s="227"/>
      <c r="O24" s="229">
        <v>-4.739336492890995</v>
      </c>
      <c r="P24" s="229"/>
      <c r="Q24" s="229">
        <v>-6.289308176100629</v>
      </c>
      <c r="R24" s="229"/>
      <c r="S24" s="229">
        <v>43.47826086956522</v>
      </c>
    </row>
    <row r="25" spans="1:19" ht="10.5" customHeight="1">
      <c r="A25" s="248" t="s">
        <v>159</v>
      </c>
      <c r="C25" s="227">
        <v>4058</v>
      </c>
      <c r="D25" s="227"/>
      <c r="E25" s="227">
        <v>3720</v>
      </c>
      <c r="F25" s="227"/>
      <c r="G25" s="227">
        <v>338</v>
      </c>
      <c r="H25" s="227"/>
      <c r="I25" s="227">
        <v>3841</v>
      </c>
      <c r="J25" s="227"/>
      <c r="K25" s="227">
        <v>3554</v>
      </c>
      <c r="L25" s="227"/>
      <c r="M25" s="227">
        <v>287</v>
      </c>
      <c r="N25" s="227"/>
      <c r="O25" s="229">
        <v>-5.347461803844258</v>
      </c>
      <c r="P25" s="229"/>
      <c r="Q25" s="229">
        <v>-4.462365591397849</v>
      </c>
      <c r="R25" s="229"/>
      <c r="S25" s="229">
        <v>-15.088757396449704</v>
      </c>
    </row>
    <row r="26" spans="1:19" ht="10.5" customHeight="1">
      <c r="A26" s="248" t="s">
        <v>160</v>
      </c>
      <c r="C26" s="227">
        <v>4155</v>
      </c>
      <c r="D26" s="227"/>
      <c r="E26" s="227">
        <v>4039</v>
      </c>
      <c r="F26" s="227"/>
      <c r="G26" s="227">
        <v>116</v>
      </c>
      <c r="H26" s="227"/>
      <c r="I26" s="227">
        <v>3934</v>
      </c>
      <c r="J26" s="227"/>
      <c r="K26" s="227">
        <v>3819</v>
      </c>
      <c r="L26" s="227"/>
      <c r="M26" s="227">
        <v>115</v>
      </c>
      <c r="N26" s="227"/>
      <c r="O26" s="229">
        <v>-5.318892900120337</v>
      </c>
      <c r="P26" s="229"/>
      <c r="Q26" s="229">
        <v>-5.446892795246348</v>
      </c>
      <c r="R26" s="229"/>
      <c r="S26" s="229">
        <v>-0.8620689655172413</v>
      </c>
    </row>
    <row r="27" spans="1:20" ht="10.5" customHeight="1">
      <c r="A27" s="250" t="s">
        <v>161</v>
      </c>
      <c r="C27" s="236">
        <v>2567</v>
      </c>
      <c r="D27" s="227"/>
      <c r="E27" s="236">
        <v>2324</v>
      </c>
      <c r="F27" s="227"/>
      <c r="G27" s="236">
        <v>243</v>
      </c>
      <c r="H27" s="227"/>
      <c r="I27" s="236">
        <v>2398</v>
      </c>
      <c r="J27" s="227"/>
      <c r="K27" s="236">
        <v>2196</v>
      </c>
      <c r="L27" s="227"/>
      <c r="M27" s="236">
        <v>202</v>
      </c>
      <c r="N27" s="227"/>
      <c r="O27" s="237">
        <v>-6.5835605765485</v>
      </c>
      <c r="P27" s="229"/>
      <c r="Q27" s="237">
        <v>-5.507745266781411</v>
      </c>
      <c r="R27" s="229"/>
      <c r="S27" s="237">
        <v>-16.872427983539094</v>
      </c>
      <c r="T27" s="24"/>
    </row>
    <row r="28" spans="1:20" ht="10.5" customHeight="1">
      <c r="A28" s="248" t="s">
        <v>162</v>
      </c>
      <c r="C28" s="227">
        <v>4767</v>
      </c>
      <c r="D28" s="227"/>
      <c r="E28" s="227">
        <v>4492</v>
      </c>
      <c r="F28" s="227"/>
      <c r="G28" s="227">
        <v>275</v>
      </c>
      <c r="H28" s="227"/>
      <c r="I28" s="227">
        <v>4968</v>
      </c>
      <c r="J28" s="227"/>
      <c r="K28" s="227">
        <v>4672</v>
      </c>
      <c r="L28" s="227"/>
      <c r="M28" s="227">
        <v>296</v>
      </c>
      <c r="N28" s="227"/>
      <c r="O28" s="229">
        <v>4.2164883574575205</v>
      </c>
      <c r="P28" s="229"/>
      <c r="Q28" s="229">
        <v>4.007123775601069</v>
      </c>
      <c r="R28" s="229"/>
      <c r="S28" s="229">
        <v>7.636363636363637</v>
      </c>
      <c r="T28" s="24"/>
    </row>
    <row r="29" spans="1:19" ht="10.5" customHeight="1">
      <c r="A29" s="248" t="s">
        <v>163</v>
      </c>
      <c r="C29" s="227">
        <v>1614</v>
      </c>
      <c r="D29" s="227"/>
      <c r="E29" s="227">
        <v>1577</v>
      </c>
      <c r="F29" s="227"/>
      <c r="G29" s="227">
        <v>37</v>
      </c>
      <c r="H29" s="227"/>
      <c r="I29" s="227">
        <v>1567</v>
      </c>
      <c r="J29" s="227"/>
      <c r="K29" s="227">
        <v>1530</v>
      </c>
      <c r="L29" s="227"/>
      <c r="M29" s="227">
        <v>37</v>
      </c>
      <c r="N29" s="227"/>
      <c r="O29" s="229">
        <v>-2.9120198265179678</v>
      </c>
      <c r="P29" s="229"/>
      <c r="Q29" s="229">
        <v>-2.9803424223208625</v>
      </c>
      <c r="R29" s="229"/>
      <c r="S29" s="229">
        <v>0</v>
      </c>
    </row>
    <row r="30" spans="1:19" ht="10.5" customHeight="1">
      <c r="A30" s="248" t="s">
        <v>164</v>
      </c>
      <c r="C30" s="227">
        <v>3272</v>
      </c>
      <c r="D30" s="227"/>
      <c r="E30" s="227">
        <v>3208</v>
      </c>
      <c r="F30" s="227"/>
      <c r="G30" s="227">
        <v>64</v>
      </c>
      <c r="H30" s="227"/>
      <c r="I30" s="227">
        <v>3175</v>
      </c>
      <c r="J30" s="227"/>
      <c r="K30" s="227">
        <v>3108</v>
      </c>
      <c r="L30" s="227"/>
      <c r="M30" s="227">
        <v>67</v>
      </c>
      <c r="N30" s="227"/>
      <c r="O30" s="229">
        <v>-2.9645476772616135</v>
      </c>
      <c r="P30" s="229"/>
      <c r="Q30" s="229">
        <v>-3.117206982543641</v>
      </c>
      <c r="R30" s="229"/>
      <c r="S30" s="229">
        <v>4.6875</v>
      </c>
    </row>
    <row r="31" spans="1:19" ht="10.5" customHeight="1">
      <c r="A31" s="248" t="s">
        <v>165</v>
      </c>
      <c r="C31" s="227">
        <v>1883</v>
      </c>
      <c r="D31" s="227"/>
      <c r="E31" s="227">
        <v>1794</v>
      </c>
      <c r="F31" s="227"/>
      <c r="G31" s="227">
        <v>89</v>
      </c>
      <c r="H31" s="227"/>
      <c r="I31" s="227">
        <v>1837</v>
      </c>
      <c r="J31" s="227"/>
      <c r="K31" s="227">
        <v>1751</v>
      </c>
      <c r="L31" s="227"/>
      <c r="M31" s="227">
        <v>86</v>
      </c>
      <c r="N31" s="227"/>
      <c r="O31" s="229">
        <v>-2.4429102496016992</v>
      </c>
      <c r="P31" s="229"/>
      <c r="Q31" s="229">
        <v>-2.3968784838350055</v>
      </c>
      <c r="R31" s="229"/>
      <c r="S31" s="229">
        <v>-3.3707865168539324</v>
      </c>
    </row>
    <row r="32" spans="1:19" ht="10.5" customHeight="1">
      <c r="A32" s="250" t="s">
        <v>166</v>
      </c>
      <c r="C32" s="236">
        <v>7690</v>
      </c>
      <c r="D32" s="227"/>
      <c r="E32" s="236">
        <v>7269</v>
      </c>
      <c r="F32" s="227"/>
      <c r="G32" s="236">
        <v>421</v>
      </c>
      <c r="H32" s="227"/>
      <c r="I32" s="236">
        <v>7381</v>
      </c>
      <c r="J32" s="227"/>
      <c r="K32" s="236">
        <v>7044</v>
      </c>
      <c r="L32" s="227"/>
      <c r="M32" s="236">
        <v>337</v>
      </c>
      <c r="N32" s="227"/>
      <c r="O32" s="237">
        <v>-4.018205461638492</v>
      </c>
      <c r="P32" s="229"/>
      <c r="Q32" s="237">
        <v>-3.0953363598844406</v>
      </c>
      <c r="R32" s="229"/>
      <c r="S32" s="237">
        <v>-19.95249406175772</v>
      </c>
    </row>
    <row r="33" spans="1:19" ht="10.5" customHeight="1">
      <c r="A33" s="248" t="s">
        <v>167</v>
      </c>
      <c r="C33" s="227">
        <v>3339</v>
      </c>
      <c r="D33" s="227"/>
      <c r="E33" s="227">
        <v>3132</v>
      </c>
      <c r="F33" s="227"/>
      <c r="G33" s="227">
        <v>207</v>
      </c>
      <c r="H33" s="227"/>
      <c r="I33" s="227">
        <v>3433</v>
      </c>
      <c r="J33" s="227"/>
      <c r="K33" s="227">
        <v>3162</v>
      </c>
      <c r="L33" s="227"/>
      <c r="M33" s="227">
        <v>271</v>
      </c>
      <c r="N33" s="227"/>
      <c r="O33" s="229">
        <v>2.815214135968853</v>
      </c>
      <c r="P33" s="229"/>
      <c r="Q33" s="229">
        <v>0.9578544061302682</v>
      </c>
      <c r="R33" s="229"/>
      <c r="S33" s="229">
        <v>30.917874396135264</v>
      </c>
    </row>
    <row r="34" spans="1:19" ht="10.5" customHeight="1">
      <c r="A34" s="248" t="s">
        <v>25</v>
      </c>
      <c r="C34" s="227">
        <v>7057</v>
      </c>
      <c r="D34" s="227"/>
      <c r="E34" s="227">
        <v>6605</v>
      </c>
      <c r="F34" s="227"/>
      <c r="G34" s="227">
        <v>452</v>
      </c>
      <c r="H34" s="227"/>
      <c r="I34" s="227">
        <v>6829</v>
      </c>
      <c r="J34" s="227"/>
      <c r="K34" s="227">
        <v>6443</v>
      </c>
      <c r="L34" s="227"/>
      <c r="M34" s="227">
        <v>386</v>
      </c>
      <c r="N34" s="227"/>
      <c r="O34" s="229">
        <v>-3.2308346322800054</v>
      </c>
      <c r="P34" s="229"/>
      <c r="Q34" s="229">
        <v>-2.4526873580620743</v>
      </c>
      <c r="R34" s="229"/>
      <c r="S34" s="229">
        <v>-14.601769911504425</v>
      </c>
    </row>
    <row r="35" spans="1:19" ht="10.5" customHeight="1">
      <c r="A35" s="248" t="s">
        <v>168</v>
      </c>
      <c r="C35" s="227">
        <v>7247</v>
      </c>
      <c r="D35" s="227"/>
      <c r="E35" s="227">
        <v>7067</v>
      </c>
      <c r="F35" s="227"/>
      <c r="G35" s="227">
        <v>180</v>
      </c>
      <c r="H35" s="227"/>
      <c r="I35" s="227">
        <v>6816</v>
      </c>
      <c r="J35" s="227"/>
      <c r="K35" s="227">
        <v>6646</v>
      </c>
      <c r="L35" s="227"/>
      <c r="M35" s="227">
        <v>170</v>
      </c>
      <c r="N35" s="227"/>
      <c r="O35" s="229">
        <v>-5.947288533186146</v>
      </c>
      <c r="P35" s="229"/>
      <c r="Q35" s="229">
        <v>-5.957266166690251</v>
      </c>
      <c r="R35" s="229"/>
      <c r="S35" s="229">
        <v>-5.555555555555555</v>
      </c>
    </row>
    <row r="36" spans="1:19" ht="10.5" customHeight="1">
      <c r="A36" s="248" t="s">
        <v>37</v>
      </c>
      <c r="C36" s="227">
        <v>46</v>
      </c>
      <c r="D36" s="227"/>
      <c r="E36" s="590" t="s">
        <v>20</v>
      </c>
      <c r="F36" s="227"/>
      <c r="G36" s="227">
        <v>46</v>
      </c>
      <c r="H36" s="227"/>
      <c r="I36" s="227">
        <v>59</v>
      </c>
      <c r="J36" s="227"/>
      <c r="K36" s="590" t="s">
        <v>20</v>
      </c>
      <c r="L36" s="227"/>
      <c r="M36" s="227">
        <v>59</v>
      </c>
      <c r="N36" s="227"/>
      <c r="O36" s="229">
        <v>28.26086956521739</v>
      </c>
      <c r="P36" s="229"/>
      <c r="Q36" s="590" t="s">
        <v>20</v>
      </c>
      <c r="R36" s="229"/>
      <c r="S36" s="229">
        <v>28.26086956521739</v>
      </c>
    </row>
    <row r="37" spans="1:19" ht="10.5" customHeight="1">
      <c r="A37" s="591" t="s">
        <v>169</v>
      </c>
      <c r="C37" s="236">
        <v>14205</v>
      </c>
      <c r="D37" s="227"/>
      <c r="E37" s="236">
        <v>13550</v>
      </c>
      <c r="F37" s="227"/>
      <c r="G37" s="236">
        <v>655</v>
      </c>
      <c r="H37" s="227"/>
      <c r="I37" s="236">
        <v>12985</v>
      </c>
      <c r="J37" s="227"/>
      <c r="K37" s="236">
        <v>12301</v>
      </c>
      <c r="L37" s="227"/>
      <c r="M37" s="236">
        <v>684</v>
      </c>
      <c r="N37" s="227"/>
      <c r="O37" s="237">
        <v>-8.58852516719465</v>
      </c>
      <c r="P37" s="229"/>
      <c r="Q37" s="237">
        <v>-9.217712177121772</v>
      </c>
      <c r="R37" s="229"/>
      <c r="S37" s="237">
        <v>4.427480916030534</v>
      </c>
    </row>
    <row r="38" spans="1:19" ht="10.5" customHeight="1">
      <c r="A38" s="415" t="s">
        <v>170</v>
      </c>
      <c r="C38" s="227">
        <v>5239</v>
      </c>
      <c r="D38" s="227"/>
      <c r="E38" s="227">
        <v>4968</v>
      </c>
      <c r="F38" s="227"/>
      <c r="G38" s="227">
        <v>271</v>
      </c>
      <c r="H38" s="227"/>
      <c r="I38" s="227">
        <v>5168</v>
      </c>
      <c r="J38" s="227"/>
      <c r="K38" s="227">
        <v>4807</v>
      </c>
      <c r="L38" s="227"/>
      <c r="M38" s="227">
        <v>361</v>
      </c>
      <c r="N38" s="227"/>
      <c r="O38" s="229">
        <v>-1.3552204619202137</v>
      </c>
      <c r="P38" s="229"/>
      <c r="Q38" s="229">
        <v>-3.240740740740741</v>
      </c>
      <c r="R38" s="229"/>
      <c r="S38" s="229">
        <v>33.210332103321036</v>
      </c>
    </row>
    <row r="39" spans="1:19" ht="10.5" customHeight="1">
      <c r="A39" s="248" t="s">
        <v>38</v>
      </c>
      <c r="C39" s="227">
        <v>5697</v>
      </c>
      <c r="D39" s="227"/>
      <c r="E39" s="227">
        <v>5526</v>
      </c>
      <c r="F39" s="227"/>
      <c r="G39" s="227">
        <v>171</v>
      </c>
      <c r="H39" s="227"/>
      <c r="I39" s="227">
        <v>5697</v>
      </c>
      <c r="J39" s="227"/>
      <c r="K39" s="227">
        <v>5510</v>
      </c>
      <c r="L39" s="227"/>
      <c r="M39" s="227">
        <v>187</v>
      </c>
      <c r="N39" s="227"/>
      <c r="O39" s="229">
        <v>0</v>
      </c>
      <c r="P39" s="229"/>
      <c r="Q39" s="229">
        <v>-0.2895403546869345</v>
      </c>
      <c r="R39" s="229"/>
      <c r="S39" s="229">
        <v>9.35672514619883</v>
      </c>
    </row>
    <row r="40" spans="1:19" ht="10.5" customHeight="1">
      <c r="A40" s="248" t="s">
        <v>43</v>
      </c>
      <c r="C40" s="227">
        <v>1565</v>
      </c>
      <c r="D40" s="227"/>
      <c r="E40" s="227">
        <v>1505</v>
      </c>
      <c r="F40" s="227"/>
      <c r="G40" s="227">
        <v>60</v>
      </c>
      <c r="H40" s="227"/>
      <c r="I40" s="227">
        <v>1373</v>
      </c>
      <c r="J40" s="227"/>
      <c r="K40" s="227">
        <v>1291</v>
      </c>
      <c r="L40" s="227"/>
      <c r="M40" s="227">
        <v>82</v>
      </c>
      <c r="N40" s="227"/>
      <c r="O40" s="229">
        <v>-12.268370607028753</v>
      </c>
      <c r="P40" s="229"/>
      <c r="Q40" s="229">
        <v>-14.219269102990033</v>
      </c>
      <c r="R40" s="229"/>
      <c r="S40" s="229">
        <v>36.666666666666664</v>
      </c>
    </row>
    <row r="41" spans="1:19" ht="10.5" customHeight="1">
      <c r="A41" s="248" t="s">
        <v>39</v>
      </c>
      <c r="C41" s="227">
        <v>5791</v>
      </c>
      <c r="D41" s="227"/>
      <c r="E41" s="227">
        <v>5646</v>
      </c>
      <c r="F41" s="227"/>
      <c r="G41" s="227">
        <v>145</v>
      </c>
      <c r="H41" s="227"/>
      <c r="I41" s="227">
        <v>5576</v>
      </c>
      <c r="J41" s="227"/>
      <c r="K41" s="227">
        <v>5418</v>
      </c>
      <c r="L41" s="227"/>
      <c r="M41" s="227">
        <v>158</v>
      </c>
      <c r="N41" s="227"/>
      <c r="O41" s="229">
        <v>-3.7126575720946295</v>
      </c>
      <c r="P41" s="229"/>
      <c r="Q41" s="229">
        <v>-4.038257173219979</v>
      </c>
      <c r="R41" s="229"/>
      <c r="S41" s="229">
        <v>8.96551724137931</v>
      </c>
    </row>
    <row r="42" spans="1:19" ht="10.5" customHeight="1">
      <c r="A42" s="250" t="s">
        <v>26</v>
      </c>
      <c r="C42" s="236">
        <v>2263</v>
      </c>
      <c r="D42" s="227"/>
      <c r="E42" s="236">
        <v>2230</v>
      </c>
      <c r="F42" s="227"/>
      <c r="G42" s="236">
        <v>33</v>
      </c>
      <c r="H42" s="227"/>
      <c r="I42" s="236">
        <v>2099</v>
      </c>
      <c r="J42" s="227"/>
      <c r="K42" s="236">
        <v>2053</v>
      </c>
      <c r="L42" s="227"/>
      <c r="M42" s="236">
        <v>46</v>
      </c>
      <c r="N42" s="227"/>
      <c r="O42" s="237">
        <v>-7.247017233760495</v>
      </c>
      <c r="P42" s="229"/>
      <c r="Q42" s="237">
        <v>-7.937219730941704</v>
      </c>
      <c r="R42" s="229"/>
      <c r="S42" s="237">
        <v>39.39393939393939</v>
      </c>
    </row>
    <row r="43" spans="1:19" ht="10.5" customHeight="1">
      <c r="A43" s="248" t="s">
        <v>171</v>
      </c>
      <c r="C43" s="227">
        <v>3248</v>
      </c>
      <c r="D43" s="227"/>
      <c r="E43" s="227">
        <v>3221</v>
      </c>
      <c r="F43" s="227"/>
      <c r="G43" s="227">
        <v>27</v>
      </c>
      <c r="H43" s="227"/>
      <c r="I43" s="227">
        <v>3366</v>
      </c>
      <c r="J43" s="227"/>
      <c r="K43" s="227">
        <v>3346</v>
      </c>
      <c r="L43" s="227"/>
      <c r="M43" s="227">
        <v>20</v>
      </c>
      <c r="N43" s="227"/>
      <c r="O43" s="229">
        <v>3.6330049261083746</v>
      </c>
      <c r="P43" s="229"/>
      <c r="Q43" s="229">
        <v>3.8807823657249303</v>
      </c>
      <c r="R43" s="229"/>
      <c r="S43" s="229">
        <v>-25.925925925925927</v>
      </c>
    </row>
    <row r="44" spans="1:19" ht="10.5" customHeight="1">
      <c r="A44" s="248" t="s">
        <v>40</v>
      </c>
      <c r="C44" s="227">
        <v>882</v>
      </c>
      <c r="D44" s="227"/>
      <c r="E44" s="227">
        <v>882</v>
      </c>
      <c r="F44" s="227"/>
      <c r="G44" s="590" t="s">
        <v>20</v>
      </c>
      <c r="H44" s="227"/>
      <c r="I44" s="227">
        <v>715</v>
      </c>
      <c r="J44" s="227"/>
      <c r="K44" s="227">
        <v>715</v>
      </c>
      <c r="L44" s="227"/>
      <c r="M44" s="590" t="s">
        <v>20</v>
      </c>
      <c r="N44" s="227"/>
      <c r="O44" s="229">
        <v>-18.934240362811792</v>
      </c>
      <c r="P44" s="229"/>
      <c r="Q44" s="229">
        <v>-18.934240362811792</v>
      </c>
      <c r="R44" s="229"/>
      <c r="S44" s="590" t="s">
        <v>20</v>
      </c>
    </row>
    <row r="45" spans="1:19" ht="10.5" customHeight="1">
      <c r="A45" s="248" t="s">
        <v>172</v>
      </c>
      <c r="C45" s="227">
        <v>2678</v>
      </c>
      <c r="D45" s="227"/>
      <c r="E45" s="227">
        <v>2561</v>
      </c>
      <c r="F45" s="227"/>
      <c r="G45" s="227">
        <v>117</v>
      </c>
      <c r="H45" s="227"/>
      <c r="I45" s="227">
        <v>2864</v>
      </c>
      <c r="J45" s="227"/>
      <c r="K45" s="227">
        <v>2711</v>
      </c>
      <c r="L45" s="227"/>
      <c r="M45" s="227">
        <v>153</v>
      </c>
      <c r="N45" s="227"/>
      <c r="O45" s="229">
        <v>6.9454817027632565</v>
      </c>
      <c r="P45" s="229"/>
      <c r="Q45" s="229">
        <v>5.8570870753611874</v>
      </c>
      <c r="R45" s="229"/>
      <c r="S45" s="229">
        <v>30.76923076923077</v>
      </c>
    </row>
    <row r="46" spans="1:19" ht="10.5" customHeight="1">
      <c r="A46" s="248" t="s">
        <v>41</v>
      </c>
      <c r="C46" s="227">
        <v>5313</v>
      </c>
      <c r="D46" s="227"/>
      <c r="E46" s="227">
        <v>5160</v>
      </c>
      <c r="F46" s="227"/>
      <c r="G46" s="227">
        <v>153</v>
      </c>
      <c r="H46" s="227"/>
      <c r="I46" s="227">
        <v>4666</v>
      </c>
      <c r="J46" s="227"/>
      <c r="K46" s="227">
        <v>4521</v>
      </c>
      <c r="L46" s="227"/>
      <c r="M46" s="227">
        <v>145</v>
      </c>
      <c r="N46" s="227"/>
      <c r="O46" s="229">
        <v>-12.177677395068699</v>
      </c>
      <c r="P46" s="229"/>
      <c r="Q46" s="229">
        <v>-12.383720930232558</v>
      </c>
      <c r="R46" s="229"/>
      <c r="S46" s="229">
        <v>-5.228758169934641</v>
      </c>
    </row>
    <row r="47" spans="1:19" ht="10.5" customHeight="1">
      <c r="A47" s="250" t="s">
        <v>173</v>
      </c>
      <c r="C47" s="236">
        <v>17289</v>
      </c>
      <c r="D47" s="227"/>
      <c r="E47" s="236">
        <v>16995</v>
      </c>
      <c r="F47" s="227"/>
      <c r="G47" s="236">
        <v>294</v>
      </c>
      <c r="H47" s="227"/>
      <c r="I47" s="236">
        <v>16882</v>
      </c>
      <c r="J47" s="227"/>
      <c r="K47" s="236">
        <v>16675</v>
      </c>
      <c r="L47" s="236"/>
      <c r="M47" s="236">
        <v>207</v>
      </c>
      <c r="N47" s="227"/>
      <c r="O47" s="237">
        <v>-2.3540979813754412</v>
      </c>
      <c r="P47" s="229"/>
      <c r="Q47" s="237">
        <v>-1.8829067372756694</v>
      </c>
      <c r="R47" s="229"/>
      <c r="S47" s="237">
        <v>-29.591836734693878</v>
      </c>
    </row>
    <row r="48" spans="1:19" ht="10.5" customHeight="1">
      <c r="A48" s="248" t="s">
        <v>42</v>
      </c>
      <c r="C48" s="227">
        <v>11679</v>
      </c>
      <c r="D48" s="227"/>
      <c r="E48" s="227">
        <v>11069</v>
      </c>
      <c r="F48" s="227"/>
      <c r="G48" s="227">
        <v>610</v>
      </c>
      <c r="H48" s="227"/>
      <c r="I48" s="227">
        <v>11114</v>
      </c>
      <c r="J48" s="227"/>
      <c r="K48" s="227">
        <v>10494</v>
      </c>
      <c r="L48" s="227"/>
      <c r="M48" s="227">
        <v>620</v>
      </c>
      <c r="N48" s="227"/>
      <c r="O48" s="229">
        <v>-4.837742957444987</v>
      </c>
      <c r="P48" s="229"/>
      <c r="Q48" s="229">
        <v>-5.194687867015991</v>
      </c>
      <c r="R48" s="229"/>
      <c r="S48" s="229">
        <v>1.639344262295082</v>
      </c>
    </row>
    <row r="49" spans="1:19" ht="10.5" customHeight="1">
      <c r="A49" s="248" t="s">
        <v>174</v>
      </c>
      <c r="C49" s="227">
        <v>7517</v>
      </c>
      <c r="D49" s="227"/>
      <c r="E49" s="227">
        <v>6478</v>
      </c>
      <c r="F49" s="227"/>
      <c r="G49" s="227">
        <v>1039</v>
      </c>
      <c r="H49" s="227"/>
      <c r="I49" s="227">
        <v>6879</v>
      </c>
      <c r="J49" s="227"/>
      <c r="K49" s="227">
        <v>5978</v>
      </c>
      <c r="L49" s="227"/>
      <c r="M49" s="227">
        <v>901</v>
      </c>
      <c r="N49" s="227"/>
      <c r="O49" s="229">
        <v>-8.487428495410404</v>
      </c>
      <c r="P49" s="229"/>
      <c r="Q49" s="229">
        <v>-7.718431614695894</v>
      </c>
      <c r="R49" s="229"/>
      <c r="S49" s="229">
        <v>-13.282001924927815</v>
      </c>
    </row>
    <row r="50" spans="1:19" ht="10.5" customHeight="1">
      <c r="A50" s="248" t="s">
        <v>175</v>
      </c>
      <c r="C50" s="227">
        <v>6009</v>
      </c>
      <c r="D50" s="227"/>
      <c r="E50" s="227">
        <v>5751</v>
      </c>
      <c r="F50" s="227"/>
      <c r="G50" s="227">
        <v>258</v>
      </c>
      <c r="H50" s="227"/>
      <c r="I50" s="227">
        <v>5756</v>
      </c>
      <c r="J50" s="227"/>
      <c r="K50" s="227">
        <v>5533</v>
      </c>
      <c r="L50" s="227"/>
      <c r="M50" s="227">
        <v>223</v>
      </c>
      <c r="N50" s="227"/>
      <c r="O50" s="229">
        <v>-4.210351139956732</v>
      </c>
      <c r="P50" s="229"/>
      <c r="Q50" s="229">
        <v>-3.7906451051990957</v>
      </c>
      <c r="R50" s="229"/>
      <c r="S50" s="229">
        <v>-13.565891472868216</v>
      </c>
    </row>
    <row r="51" spans="1:19" ht="10.5" customHeight="1">
      <c r="A51" s="248" t="s">
        <v>176</v>
      </c>
      <c r="C51" s="227">
        <v>7205</v>
      </c>
      <c r="D51" s="227"/>
      <c r="E51" s="227">
        <v>6892</v>
      </c>
      <c r="F51" s="227"/>
      <c r="G51" s="227">
        <v>313</v>
      </c>
      <c r="H51" s="227"/>
      <c r="I51" s="227">
        <v>6875</v>
      </c>
      <c r="J51" s="227"/>
      <c r="K51" s="227">
        <v>6497</v>
      </c>
      <c r="L51" s="227"/>
      <c r="M51" s="227">
        <v>378</v>
      </c>
      <c r="N51" s="227"/>
      <c r="O51" s="229">
        <v>-4.580152671755725</v>
      </c>
      <c r="P51" s="229"/>
      <c r="Q51" s="229">
        <v>-5.731282646546721</v>
      </c>
      <c r="R51" s="229"/>
      <c r="S51" s="229">
        <v>20.766773162939298</v>
      </c>
    </row>
    <row r="52" spans="1:19" ht="10.5" customHeight="1">
      <c r="A52" s="250" t="s">
        <v>177</v>
      </c>
      <c r="B52" s="54"/>
      <c r="C52" s="236">
        <v>15576</v>
      </c>
      <c r="D52" s="236"/>
      <c r="E52" s="236">
        <v>6107</v>
      </c>
      <c r="F52" s="236"/>
      <c r="G52" s="236">
        <v>9469</v>
      </c>
      <c r="H52" s="236"/>
      <c r="I52" s="236">
        <v>15490</v>
      </c>
      <c r="J52" s="236"/>
      <c r="K52" s="236">
        <v>6789</v>
      </c>
      <c r="L52" s="236"/>
      <c r="M52" s="236">
        <v>8701</v>
      </c>
      <c r="N52" s="236"/>
      <c r="O52" s="237">
        <v>-0.5521314843348741</v>
      </c>
      <c r="P52" s="237"/>
      <c r="Q52" s="237">
        <v>11.16751269035533</v>
      </c>
      <c r="R52" s="237"/>
      <c r="S52" s="237">
        <v>-8.110676945823213</v>
      </c>
    </row>
    <row r="53" spans="1:19" ht="9.75" customHeight="1">
      <c r="A53" s="480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376"/>
      <c r="P53" s="376"/>
      <c r="Q53" s="376"/>
      <c r="R53" s="376"/>
      <c r="S53" s="376"/>
    </row>
    <row r="54" spans="9:17" ht="9.75" customHeight="1">
      <c r="I54" s="27"/>
      <c r="Q54" s="592"/>
    </row>
    <row r="55" spans="9:17" ht="12.75">
      <c r="I55" s="27"/>
      <c r="Q55" s="592"/>
    </row>
  </sheetData>
  <printOptions horizontalCentered="1"/>
  <pageMargins left="0.984251968503937" right="0.5511811023622047" top="1.5748031496062993" bottom="0.5511811023622047" header="0" footer="0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F44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0.5625" style="0" customWidth="1"/>
    <col min="3" max="3" width="5.28125" style="0" customWidth="1"/>
    <col min="4" max="4" width="0.85546875" style="0" customWidth="1"/>
    <col min="5" max="5" width="7.7109375" style="0" customWidth="1"/>
    <col min="6" max="6" width="0.85546875" style="0" customWidth="1"/>
    <col min="7" max="7" width="7.28125" style="0" customWidth="1"/>
    <col min="8" max="8" width="0.85546875" style="0" customWidth="1"/>
    <col min="9" max="9" width="5.28125" style="0" customWidth="1"/>
    <col min="10" max="10" width="0.85546875" style="0" customWidth="1"/>
    <col min="11" max="11" width="7.7109375" style="0" customWidth="1"/>
    <col min="12" max="12" width="0.85546875" style="0" customWidth="1"/>
    <col min="13" max="13" width="7.28125" style="0" customWidth="1"/>
    <col min="14" max="14" width="0.85546875" style="0" customWidth="1"/>
    <col min="15" max="15" width="4.7109375" style="0" customWidth="1"/>
    <col min="16" max="16" width="0.85546875" style="0" customWidth="1"/>
    <col min="17" max="17" width="7.7109375" style="0" customWidth="1"/>
    <col min="18" max="18" width="0.85546875" style="0" customWidth="1"/>
    <col min="19" max="19" width="7.28125" style="0" customWidth="1"/>
  </cols>
  <sheetData>
    <row r="1" spans="1:20" s="581" customFormat="1" ht="18" customHeight="1">
      <c r="A1" s="19" t="s">
        <v>269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307"/>
    </row>
    <row r="2" spans="1:20" s="581" customFormat="1" ht="17.25" customHeight="1">
      <c r="A2" s="19" t="s">
        <v>263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307"/>
    </row>
    <row r="3" spans="1:19" s="56" customFormat="1" ht="17.25" customHeight="1" thickBot="1">
      <c r="A3" s="19" t="s">
        <v>264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</row>
    <row r="4" spans="1:19" s="221" customFormat="1" ht="10.5" customHeight="1">
      <c r="A4" s="582" t="s">
        <v>24</v>
      </c>
      <c r="B4" s="583"/>
      <c r="C4" s="593">
        <v>2000</v>
      </c>
      <c r="D4" s="594"/>
      <c r="E4" s="594"/>
      <c r="F4" s="594"/>
      <c r="G4" s="594"/>
      <c r="H4" s="595"/>
      <c r="I4" s="593">
        <v>2001</v>
      </c>
      <c r="J4" s="594"/>
      <c r="K4" s="594"/>
      <c r="L4" s="596"/>
      <c r="M4" s="596"/>
      <c r="N4" s="583"/>
      <c r="O4" s="597" t="s">
        <v>264</v>
      </c>
      <c r="P4" s="596"/>
      <c r="Q4" s="294"/>
      <c r="R4" s="596"/>
      <c r="S4" s="294"/>
    </row>
    <row r="5" spans="1:19" s="221" customFormat="1" ht="9.75" customHeight="1">
      <c r="A5" s="215"/>
      <c r="B5" s="215"/>
      <c r="C5" s="587" t="s">
        <v>23</v>
      </c>
      <c r="D5" s="587"/>
      <c r="E5" s="587" t="s">
        <v>265</v>
      </c>
      <c r="F5" s="587"/>
      <c r="G5" s="587" t="s">
        <v>266</v>
      </c>
      <c r="H5" s="255"/>
      <c r="I5" s="587" t="s">
        <v>23</v>
      </c>
      <c r="J5" s="587"/>
      <c r="K5" s="587" t="s">
        <v>265</v>
      </c>
      <c r="L5" s="587"/>
      <c r="M5" s="587" t="s">
        <v>266</v>
      </c>
      <c r="N5" s="244"/>
      <c r="O5" s="598" t="s">
        <v>23</v>
      </c>
      <c r="P5" s="587"/>
      <c r="Q5" s="598" t="s">
        <v>265</v>
      </c>
      <c r="R5" s="587"/>
      <c r="S5" s="598" t="s">
        <v>266</v>
      </c>
    </row>
    <row r="6" spans="1:20" s="221" customFormat="1" ht="10.5" customHeight="1">
      <c r="A6" s="215"/>
      <c r="B6" s="215"/>
      <c r="C6" s="222"/>
      <c r="D6" s="220"/>
      <c r="E6" s="218" t="s">
        <v>267</v>
      </c>
      <c r="F6" s="218"/>
      <c r="G6" s="218" t="s">
        <v>268</v>
      </c>
      <c r="H6" s="218"/>
      <c r="I6" s="218"/>
      <c r="J6" s="218"/>
      <c r="K6" s="218" t="s">
        <v>267</v>
      </c>
      <c r="L6" s="218"/>
      <c r="M6" s="218" t="s">
        <v>268</v>
      </c>
      <c r="N6" s="218"/>
      <c r="O6" s="218"/>
      <c r="P6" s="218"/>
      <c r="Q6" s="218" t="s">
        <v>267</v>
      </c>
      <c r="R6" s="218"/>
      <c r="S6" s="218" t="s">
        <v>268</v>
      </c>
      <c r="T6" s="244"/>
    </row>
    <row r="7" spans="1:19" ht="11.25" customHeight="1">
      <c r="A7" s="241" t="s">
        <v>19</v>
      </c>
      <c r="B7" s="50"/>
      <c r="C7" s="242">
        <v>209133</v>
      </c>
      <c r="D7" s="243"/>
      <c r="E7" s="242">
        <v>200018</v>
      </c>
      <c r="F7" s="243"/>
      <c r="G7" s="242">
        <v>9115</v>
      </c>
      <c r="H7" s="243"/>
      <c r="I7" s="242">
        <v>201208</v>
      </c>
      <c r="J7" s="243"/>
      <c r="K7" s="242">
        <v>192612</v>
      </c>
      <c r="L7" s="243"/>
      <c r="M7" s="242">
        <v>8596</v>
      </c>
      <c r="N7" s="243"/>
      <c r="O7" s="359">
        <v>-3.789454557626008</v>
      </c>
      <c r="P7" s="599"/>
      <c r="Q7" s="359">
        <v>-3.7026667599916006</v>
      </c>
      <c r="R7" s="599"/>
      <c r="S7" s="359">
        <v>-5.693911135490949</v>
      </c>
    </row>
    <row r="8" spans="1:19" ht="10.5" customHeight="1">
      <c r="A8" s="248" t="s">
        <v>27</v>
      </c>
      <c r="C8" s="243">
        <v>3164</v>
      </c>
      <c r="D8" s="243"/>
      <c r="E8" s="243">
        <v>3096</v>
      </c>
      <c r="F8" s="243"/>
      <c r="G8" s="243">
        <v>68</v>
      </c>
      <c r="H8" s="243"/>
      <c r="I8" s="243">
        <v>2939</v>
      </c>
      <c r="J8" s="243"/>
      <c r="K8" s="243">
        <v>2885</v>
      </c>
      <c r="L8" s="243"/>
      <c r="M8" s="243">
        <v>54</v>
      </c>
      <c r="N8" s="243"/>
      <c r="O8" s="599">
        <v>-7.111251580278129</v>
      </c>
      <c r="P8" s="599"/>
      <c r="Q8" s="599">
        <v>-6.815245478036176</v>
      </c>
      <c r="R8" s="599"/>
      <c r="S8" s="599">
        <v>-20.58823529411765</v>
      </c>
    </row>
    <row r="9" spans="1:19" ht="10.5" customHeight="1">
      <c r="A9" s="248" t="s">
        <v>151</v>
      </c>
      <c r="C9" s="243">
        <v>3866</v>
      </c>
      <c r="D9" s="243"/>
      <c r="E9" s="243">
        <v>3483</v>
      </c>
      <c r="F9" s="243"/>
      <c r="G9" s="243">
        <v>383</v>
      </c>
      <c r="H9" s="243"/>
      <c r="I9" s="243">
        <v>3442</v>
      </c>
      <c r="J9" s="243"/>
      <c r="K9" s="243">
        <v>3200</v>
      </c>
      <c r="L9" s="243"/>
      <c r="M9" s="243">
        <v>242</v>
      </c>
      <c r="N9" s="243"/>
      <c r="O9" s="599">
        <v>-10.967408173823072</v>
      </c>
      <c r="P9" s="599"/>
      <c r="Q9" s="599">
        <v>-8.1251794430089</v>
      </c>
      <c r="R9" s="599"/>
      <c r="S9" s="599">
        <v>-36.81462140992167</v>
      </c>
    </row>
    <row r="10" spans="1:19" ht="10.5" customHeight="1">
      <c r="A10" s="248" t="s">
        <v>28</v>
      </c>
      <c r="C10" s="243">
        <v>2424</v>
      </c>
      <c r="D10" s="243"/>
      <c r="E10" s="243">
        <v>2375</v>
      </c>
      <c r="F10" s="243"/>
      <c r="G10" s="243">
        <v>49</v>
      </c>
      <c r="H10" s="243"/>
      <c r="I10" s="243">
        <v>1541</v>
      </c>
      <c r="J10" s="243"/>
      <c r="K10" s="243">
        <v>1520</v>
      </c>
      <c r="L10" s="243"/>
      <c r="M10" s="243">
        <v>21</v>
      </c>
      <c r="N10" s="243"/>
      <c r="O10" s="599">
        <v>-36.42739273927393</v>
      </c>
      <c r="P10" s="599"/>
      <c r="Q10" s="599">
        <v>-36</v>
      </c>
      <c r="R10" s="599"/>
      <c r="S10" s="599">
        <v>-57.142857142857146</v>
      </c>
    </row>
    <row r="11" spans="1:19" ht="10.5" customHeight="1">
      <c r="A11" s="248" t="s">
        <v>29</v>
      </c>
      <c r="C11" s="243">
        <v>4919</v>
      </c>
      <c r="D11" s="243"/>
      <c r="E11" s="243">
        <v>4788</v>
      </c>
      <c r="F11" s="243"/>
      <c r="G11" s="243">
        <v>131</v>
      </c>
      <c r="H11" s="243"/>
      <c r="I11" s="243">
        <v>4651</v>
      </c>
      <c r="J11" s="243"/>
      <c r="K11" s="243">
        <v>4576</v>
      </c>
      <c r="L11" s="243"/>
      <c r="M11" s="243">
        <v>75</v>
      </c>
      <c r="N11" s="243"/>
      <c r="O11" s="599">
        <v>-5.4482618418377715</v>
      </c>
      <c r="P11" s="599"/>
      <c r="Q11" s="599">
        <v>-4.427736006683375</v>
      </c>
      <c r="R11" s="599"/>
      <c r="S11" s="599">
        <v>-42.74809160305343</v>
      </c>
    </row>
    <row r="12" spans="1:19" ht="10.5" customHeight="1">
      <c r="A12" s="250" t="s">
        <v>152</v>
      </c>
      <c r="C12" s="251">
        <v>8395</v>
      </c>
      <c r="D12" s="243"/>
      <c r="E12" s="251">
        <v>8346</v>
      </c>
      <c r="F12" s="243"/>
      <c r="G12" s="251">
        <v>49</v>
      </c>
      <c r="H12" s="243"/>
      <c r="I12" s="251">
        <v>8073</v>
      </c>
      <c r="J12" s="243"/>
      <c r="K12" s="251">
        <v>7962</v>
      </c>
      <c r="L12" s="243"/>
      <c r="M12" s="251">
        <v>111</v>
      </c>
      <c r="N12" s="243"/>
      <c r="O12" s="319">
        <v>-3.835616438356164</v>
      </c>
      <c r="P12" s="599"/>
      <c r="Q12" s="319">
        <v>-4.601006470165348</v>
      </c>
      <c r="R12" s="599"/>
      <c r="S12" s="319">
        <v>126.53061224489795</v>
      </c>
    </row>
    <row r="13" spans="1:19" ht="10.5" customHeight="1">
      <c r="A13" s="248" t="s">
        <v>30</v>
      </c>
      <c r="C13" s="243">
        <v>8298</v>
      </c>
      <c r="D13" s="243"/>
      <c r="E13" s="243">
        <v>7970</v>
      </c>
      <c r="F13" s="243"/>
      <c r="G13" s="243">
        <v>328</v>
      </c>
      <c r="H13" s="243"/>
      <c r="I13" s="243">
        <v>8108</v>
      </c>
      <c r="J13" s="243"/>
      <c r="K13" s="243">
        <v>7896</v>
      </c>
      <c r="L13" s="243"/>
      <c r="M13" s="243">
        <v>212</v>
      </c>
      <c r="N13" s="243"/>
      <c r="O13" s="599">
        <v>-2.289708363461075</v>
      </c>
      <c r="P13" s="599"/>
      <c r="Q13" s="599">
        <v>-0.9284818067754078</v>
      </c>
      <c r="R13" s="599"/>
      <c r="S13" s="599">
        <v>-35.36585365853659</v>
      </c>
    </row>
    <row r="14" spans="1:19" ht="10.5" customHeight="1">
      <c r="A14" s="248" t="s">
        <v>153</v>
      </c>
      <c r="C14" s="243">
        <v>1797</v>
      </c>
      <c r="D14" s="243"/>
      <c r="E14" s="243">
        <v>1762</v>
      </c>
      <c r="F14" s="243"/>
      <c r="G14" s="243">
        <v>35</v>
      </c>
      <c r="H14" s="243"/>
      <c r="I14" s="243">
        <v>1714</v>
      </c>
      <c r="J14" s="243"/>
      <c r="K14" s="243">
        <v>1680</v>
      </c>
      <c r="L14" s="243"/>
      <c r="M14" s="243">
        <v>34</v>
      </c>
      <c r="N14" s="243"/>
      <c r="O14" s="599">
        <v>-4.618809126321647</v>
      </c>
      <c r="P14" s="599"/>
      <c r="Q14" s="599">
        <v>-4.6538024971623155</v>
      </c>
      <c r="R14" s="599"/>
      <c r="S14" s="599">
        <v>-2.857142857142857</v>
      </c>
    </row>
    <row r="15" spans="1:19" ht="10.5" customHeight="1">
      <c r="A15" s="248" t="s">
        <v>31</v>
      </c>
      <c r="C15" s="243">
        <v>5854</v>
      </c>
      <c r="D15" s="243"/>
      <c r="E15" s="243">
        <v>5826</v>
      </c>
      <c r="F15" s="243"/>
      <c r="G15" s="243">
        <v>28</v>
      </c>
      <c r="H15" s="243"/>
      <c r="I15" s="243">
        <v>5704</v>
      </c>
      <c r="J15" s="243"/>
      <c r="K15" s="243">
        <v>5687</v>
      </c>
      <c r="L15" s="243"/>
      <c r="M15" s="243">
        <v>17</v>
      </c>
      <c r="N15" s="243"/>
      <c r="O15" s="599">
        <v>-2.5623505295524427</v>
      </c>
      <c r="P15" s="599"/>
      <c r="Q15" s="599">
        <v>-2.385856505320975</v>
      </c>
      <c r="R15" s="599"/>
      <c r="S15" s="599">
        <v>-39.285714285714285</v>
      </c>
    </row>
    <row r="16" spans="1:19" ht="10.5" customHeight="1">
      <c r="A16" s="248" t="s">
        <v>32</v>
      </c>
      <c r="C16" s="243">
        <v>2483</v>
      </c>
      <c r="D16" s="243"/>
      <c r="E16" s="243">
        <v>2471</v>
      </c>
      <c r="F16" s="243"/>
      <c r="G16" s="243">
        <v>12</v>
      </c>
      <c r="H16" s="243"/>
      <c r="I16" s="243">
        <v>2390</v>
      </c>
      <c r="J16" s="243"/>
      <c r="K16" s="243">
        <v>2377</v>
      </c>
      <c r="L16" s="243"/>
      <c r="M16" s="243">
        <v>13</v>
      </c>
      <c r="N16" s="243"/>
      <c r="O16" s="599">
        <v>-3.7454691904953683</v>
      </c>
      <c r="P16" s="599"/>
      <c r="Q16" s="599">
        <v>-3.804127883447997</v>
      </c>
      <c r="R16" s="599"/>
      <c r="S16" s="599">
        <v>8.333333333333334</v>
      </c>
    </row>
    <row r="17" spans="1:32" ht="10.5" customHeight="1">
      <c r="A17" s="250" t="s">
        <v>154</v>
      </c>
      <c r="C17" s="251">
        <v>3340</v>
      </c>
      <c r="D17" s="243"/>
      <c r="E17" s="251">
        <v>3340</v>
      </c>
      <c r="F17" s="243"/>
      <c r="G17" s="253" t="s">
        <v>20</v>
      </c>
      <c r="H17" s="243"/>
      <c r="I17" s="251">
        <v>3405</v>
      </c>
      <c r="J17" s="243"/>
      <c r="K17" s="251">
        <v>3405</v>
      </c>
      <c r="L17" s="243"/>
      <c r="M17" s="253" t="s">
        <v>20</v>
      </c>
      <c r="N17" s="243"/>
      <c r="O17" s="319">
        <v>1.9461077844311376</v>
      </c>
      <c r="P17" s="599"/>
      <c r="Q17" s="319">
        <v>1.9461077844311376</v>
      </c>
      <c r="R17" s="600"/>
      <c r="S17" s="601" t="s">
        <v>20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0.5" customHeight="1">
      <c r="A18" s="248" t="s">
        <v>155</v>
      </c>
      <c r="C18" s="243">
        <v>8973</v>
      </c>
      <c r="D18" s="243"/>
      <c r="E18" s="243">
        <v>8931</v>
      </c>
      <c r="F18" s="243"/>
      <c r="G18" s="243">
        <v>42</v>
      </c>
      <c r="H18" s="243"/>
      <c r="I18" s="243">
        <v>8546</v>
      </c>
      <c r="J18" s="243"/>
      <c r="K18" s="243">
        <v>8495</v>
      </c>
      <c r="L18" s="243"/>
      <c r="M18" s="243">
        <v>51</v>
      </c>
      <c r="N18" s="243"/>
      <c r="O18" s="599">
        <v>-4.758720606263235</v>
      </c>
      <c r="P18" s="599"/>
      <c r="Q18" s="599">
        <v>-4.881872130780428</v>
      </c>
      <c r="R18" s="600"/>
      <c r="S18" s="599">
        <v>21.428571428571427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19" ht="10.5" customHeight="1">
      <c r="A19" s="248" t="s">
        <v>33</v>
      </c>
      <c r="C19" s="243">
        <v>13437</v>
      </c>
      <c r="D19" s="243"/>
      <c r="E19" s="243">
        <v>13209</v>
      </c>
      <c r="F19" s="243"/>
      <c r="G19" s="243">
        <v>228</v>
      </c>
      <c r="H19" s="243"/>
      <c r="I19" s="243">
        <v>12413</v>
      </c>
      <c r="J19" s="243"/>
      <c r="K19" s="243">
        <v>12228</v>
      </c>
      <c r="L19" s="243"/>
      <c r="M19" s="243">
        <v>185</v>
      </c>
      <c r="N19" s="243"/>
      <c r="O19" s="599">
        <v>-7.620748679020615</v>
      </c>
      <c r="P19" s="599"/>
      <c r="Q19" s="599">
        <v>-7.426754485578015</v>
      </c>
      <c r="R19" s="599"/>
      <c r="S19" s="599">
        <v>-18.859649122807017</v>
      </c>
    </row>
    <row r="20" spans="1:19" ht="10.5" customHeight="1">
      <c r="A20" s="248" t="s">
        <v>34</v>
      </c>
      <c r="C20" s="243">
        <v>2543</v>
      </c>
      <c r="D20" s="243"/>
      <c r="E20" s="243">
        <v>2528</v>
      </c>
      <c r="F20" s="243"/>
      <c r="G20" s="243">
        <v>15</v>
      </c>
      <c r="H20" s="243"/>
      <c r="I20" s="243">
        <v>2539</v>
      </c>
      <c r="J20" s="243"/>
      <c r="K20" s="243">
        <v>2515</v>
      </c>
      <c r="L20" s="243"/>
      <c r="M20" s="243">
        <v>24</v>
      </c>
      <c r="N20" s="243"/>
      <c r="O20" s="599">
        <v>-0.15729453401494298</v>
      </c>
      <c r="P20" s="599"/>
      <c r="Q20" s="599">
        <v>-0.5142405063291139</v>
      </c>
      <c r="R20" s="599"/>
      <c r="S20" s="599">
        <v>60</v>
      </c>
    </row>
    <row r="21" spans="1:19" ht="10.5" customHeight="1">
      <c r="A21" s="248" t="s">
        <v>35</v>
      </c>
      <c r="C21" s="243">
        <v>5309</v>
      </c>
      <c r="D21" s="243"/>
      <c r="E21" s="243">
        <v>5228</v>
      </c>
      <c r="F21" s="243"/>
      <c r="G21" s="243">
        <v>81</v>
      </c>
      <c r="H21" s="243"/>
      <c r="I21" s="243">
        <v>5208</v>
      </c>
      <c r="J21" s="243"/>
      <c r="K21" s="243">
        <v>5151</v>
      </c>
      <c r="L21" s="243"/>
      <c r="M21" s="243">
        <v>57</v>
      </c>
      <c r="N21" s="243"/>
      <c r="O21" s="599">
        <v>-1.9024298361273309</v>
      </c>
      <c r="P21" s="599"/>
      <c r="Q21" s="599">
        <v>-1.4728385615914308</v>
      </c>
      <c r="R21" s="599"/>
      <c r="S21" s="599">
        <v>-29.62962962962963</v>
      </c>
    </row>
    <row r="22" spans="1:19" ht="10.5" customHeight="1">
      <c r="A22" s="250" t="s">
        <v>157</v>
      </c>
      <c r="C22" s="251">
        <v>2300</v>
      </c>
      <c r="D22" s="243"/>
      <c r="E22" s="251">
        <v>2205</v>
      </c>
      <c r="F22" s="243"/>
      <c r="G22" s="251">
        <v>95</v>
      </c>
      <c r="H22" s="243"/>
      <c r="I22" s="251">
        <v>2332</v>
      </c>
      <c r="J22" s="243"/>
      <c r="K22" s="251">
        <v>2263</v>
      </c>
      <c r="L22" s="243"/>
      <c r="M22" s="251">
        <v>69</v>
      </c>
      <c r="N22" s="243"/>
      <c r="O22" s="319">
        <v>1.391304347826087</v>
      </c>
      <c r="P22" s="599"/>
      <c r="Q22" s="319">
        <v>2.630385487528345</v>
      </c>
      <c r="R22" s="599"/>
      <c r="S22" s="319">
        <v>-27.36842105263158</v>
      </c>
    </row>
    <row r="23" spans="1:19" ht="10.5" customHeight="1">
      <c r="A23" s="248" t="s">
        <v>36</v>
      </c>
      <c r="C23" s="243">
        <v>4242</v>
      </c>
      <c r="D23" s="243"/>
      <c r="E23" s="243">
        <v>4176</v>
      </c>
      <c r="F23" s="243"/>
      <c r="G23" s="243">
        <v>66</v>
      </c>
      <c r="H23" s="243"/>
      <c r="I23" s="243">
        <v>5092</v>
      </c>
      <c r="J23" s="243"/>
      <c r="K23" s="243">
        <v>5016</v>
      </c>
      <c r="L23" s="243"/>
      <c r="M23" s="243">
        <v>76</v>
      </c>
      <c r="N23" s="243"/>
      <c r="O23" s="599">
        <v>20.03771805752004</v>
      </c>
      <c r="P23" s="599"/>
      <c r="Q23" s="599">
        <v>20.114942528735632</v>
      </c>
      <c r="R23" s="599"/>
      <c r="S23" s="599">
        <v>15.151515151515152</v>
      </c>
    </row>
    <row r="24" spans="1:19" ht="10.5" customHeight="1">
      <c r="A24" s="248" t="s">
        <v>158</v>
      </c>
      <c r="C24" s="243">
        <v>2356</v>
      </c>
      <c r="D24" s="243"/>
      <c r="E24" s="243">
        <v>2345</v>
      </c>
      <c r="F24" s="243"/>
      <c r="G24" s="243">
        <v>11</v>
      </c>
      <c r="H24" s="243"/>
      <c r="I24" s="243">
        <v>2108</v>
      </c>
      <c r="J24" s="243"/>
      <c r="K24" s="243">
        <v>2091</v>
      </c>
      <c r="L24" s="243"/>
      <c r="M24" s="243">
        <v>17</v>
      </c>
      <c r="N24" s="243"/>
      <c r="O24" s="599">
        <v>-10.526315789473685</v>
      </c>
      <c r="P24" s="599"/>
      <c r="Q24" s="599">
        <v>-10.831556503198295</v>
      </c>
      <c r="R24" s="599"/>
      <c r="S24" s="599">
        <v>54.54545454545455</v>
      </c>
    </row>
    <row r="25" spans="1:19" ht="10.5" customHeight="1">
      <c r="A25" s="248" t="s">
        <v>159</v>
      </c>
      <c r="C25" s="243">
        <v>3163</v>
      </c>
      <c r="D25" s="243"/>
      <c r="E25" s="243">
        <v>3050</v>
      </c>
      <c r="F25" s="243"/>
      <c r="G25" s="243">
        <v>113</v>
      </c>
      <c r="H25" s="243"/>
      <c r="I25" s="243">
        <v>3055</v>
      </c>
      <c r="J25" s="243"/>
      <c r="K25" s="243">
        <v>2949</v>
      </c>
      <c r="L25" s="243"/>
      <c r="M25" s="243">
        <v>106</v>
      </c>
      <c r="N25" s="243"/>
      <c r="O25" s="599">
        <v>-3.414479924122668</v>
      </c>
      <c r="P25" s="599"/>
      <c r="Q25" s="599">
        <v>-3.3114754098360657</v>
      </c>
      <c r="R25" s="599"/>
      <c r="S25" s="599">
        <v>-6.1946902654867255</v>
      </c>
    </row>
    <row r="26" spans="1:19" ht="10.5" customHeight="1">
      <c r="A26" s="248" t="s">
        <v>160</v>
      </c>
      <c r="C26" s="243">
        <v>3742</v>
      </c>
      <c r="D26" s="243"/>
      <c r="E26" s="243">
        <v>3716</v>
      </c>
      <c r="F26" s="243"/>
      <c r="G26" s="243">
        <v>26</v>
      </c>
      <c r="H26" s="243"/>
      <c r="I26" s="243">
        <v>3269</v>
      </c>
      <c r="J26" s="243"/>
      <c r="K26" s="243">
        <v>3257</v>
      </c>
      <c r="L26" s="243"/>
      <c r="M26" s="243">
        <v>12</v>
      </c>
      <c r="N26" s="243"/>
      <c r="O26" s="599">
        <v>-12.640299305184394</v>
      </c>
      <c r="P26" s="599"/>
      <c r="Q26" s="599">
        <v>-12.351991388589882</v>
      </c>
      <c r="R26" s="599"/>
      <c r="S26" s="599">
        <v>-53.84615384615385</v>
      </c>
    </row>
    <row r="27" spans="1:19" ht="10.5" customHeight="1">
      <c r="A27" s="250" t="s">
        <v>161</v>
      </c>
      <c r="C27" s="251">
        <v>2318</v>
      </c>
      <c r="D27" s="243"/>
      <c r="E27" s="251">
        <v>2152</v>
      </c>
      <c r="F27" s="243"/>
      <c r="G27" s="251">
        <v>166</v>
      </c>
      <c r="H27" s="243"/>
      <c r="I27" s="251">
        <v>2123</v>
      </c>
      <c r="J27" s="243"/>
      <c r="K27" s="251">
        <v>2001</v>
      </c>
      <c r="L27" s="243"/>
      <c r="M27" s="251">
        <v>122</v>
      </c>
      <c r="N27" s="243"/>
      <c r="O27" s="319">
        <v>-8.412424503882658</v>
      </c>
      <c r="P27" s="599"/>
      <c r="Q27" s="319">
        <v>-7.016728624535316</v>
      </c>
      <c r="R27" s="599"/>
      <c r="S27" s="319">
        <v>-26.50602409638554</v>
      </c>
    </row>
    <row r="28" spans="1:19" ht="10.5" customHeight="1">
      <c r="A28" s="248" t="s">
        <v>162</v>
      </c>
      <c r="C28" s="243">
        <v>3913</v>
      </c>
      <c r="D28" s="243"/>
      <c r="E28" s="243">
        <v>3777</v>
      </c>
      <c r="F28" s="243"/>
      <c r="G28" s="243">
        <v>136</v>
      </c>
      <c r="H28" s="243"/>
      <c r="I28" s="243">
        <v>4139</v>
      </c>
      <c r="J28" s="243"/>
      <c r="K28" s="243">
        <v>4017</v>
      </c>
      <c r="L28" s="243"/>
      <c r="M28" s="243">
        <v>122</v>
      </c>
      <c r="N28" s="243"/>
      <c r="O28" s="599">
        <v>5.775619729108101</v>
      </c>
      <c r="P28" s="599"/>
      <c r="Q28" s="599">
        <v>6.354249404289118</v>
      </c>
      <c r="R28" s="599"/>
      <c r="S28" s="599">
        <v>-10.294117647058824</v>
      </c>
    </row>
    <row r="29" spans="1:19" ht="10.5" customHeight="1">
      <c r="A29" s="248" t="s">
        <v>163</v>
      </c>
      <c r="C29" s="243">
        <v>1370</v>
      </c>
      <c r="D29" s="243"/>
      <c r="E29" s="243">
        <v>1347</v>
      </c>
      <c r="F29" s="243"/>
      <c r="G29" s="243">
        <v>23</v>
      </c>
      <c r="H29" s="243"/>
      <c r="I29" s="243">
        <v>1349</v>
      </c>
      <c r="J29" s="243"/>
      <c r="K29" s="243">
        <v>1321</v>
      </c>
      <c r="L29" s="243"/>
      <c r="M29" s="243">
        <v>28</v>
      </c>
      <c r="N29" s="243"/>
      <c r="O29" s="599">
        <v>-1.532846715328467</v>
      </c>
      <c r="P29" s="599"/>
      <c r="Q29" s="599">
        <v>-1.9302152932442465</v>
      </c>
      <c r="R29" s="599"/>
      <c r="S29" s="599">
        <v>21.73913043478261</v>
      </c>
    </row>
    <row r="30" spans="1:19" ht="10.5" customHeight="1">
      <c r="A30" s="248" t="s">
        <v>164</v>
      </c>
      <c r="C30" s="243">
        <v>2532</v>
      </c>
      <c r="D30" s="243"/>
      <c r="E30" s="243">
        <v>2492</v>
      </c>
      <c r="F30" s="243"/>
      <c r="G30" s="243">
        <v>40</v>
      </c>
      <c r="H30" s="243"/>
      <c r="I30" s="243">
        <v>2419</v>
      </c>
      <c r="J30" s="243"/>
      <c r="K30" s="243">
        <v>2383</v>
      </c>
      <c r="L30" s="243"/>
      <c r="M30" s="243">
        <v>36</v>
      </c>
      <c r="N30" s="243"/>
      <c r="O30" s="599">
        <v>-4.4628751974723535</v>
      </c>
      <c r="P30" s="599"/>
      <c r="Q30" s="599">
        <v>-4.373996789727127</v>
      </c>
      <c r="R30" s="599"/>
      <c r="S30" s="599">
        <v>-10</v>
      </c>
    </row>
    <row r="31" spans="1:19" ht="10.5" customHeight="1">
      <c r="A31" s="248" t="s">
        <v>165</v>
      </c>
      <c r="C31" s="243">
        <v>1568</v>
      </c>
      <c r="D31" s="243"/>
      <c r="E31" s="243">
        <v>1530</v>
      </c>
      <c r="F31" s="243"/>
      <c r="G31" s="243">
        <v>38</v>
      </c>
      <c r="H31" s="243"/>
      <c r="I31" s="243">
        <v>1567</v>
      </c>
      <c r="J31" s="243"/>
      <c r="K31" s="243">
        <v>1533</v>
      </c>
      <c r="L31" s="243"/>
      <c r="M31" s="243">
        <v>34</v>
      </c>
      <c r="N31" s="243"/>
      <c r="O31" s="599">
        <v>-0.06377551020408163</v>
      </c>
      <c r="P31" s="599"/>
      <c r="Q31" s="599">
        <v>0.19607843137254902</v>
      </c>
      <c r="R31" s="599"/>
      <c r="S31" s="599">
        <v>-10.526315789473685</v>
      </c>
    </row>
    <row r="32" spans="1:19" ht="10.5" customHeight="1">
      <c r="A32" s="250" t="s">
        <v>166</v>
      </c>
      <c r="C32" s="251">
        <v>6316</v>
      </c>
      <c r="D32" s="243"/>
      <c r="E32" s="251">
        <v>6244</v>
      </c>
      <c r="F32" s="243"/>
      <c r="G32" s="251">
        <v>72</v>
      </c>
      <c r="H32" s="243"/>
      <c r="I32" s="251">
        <v>6018</v>
      </c>
      <c r="J32" s="243"/>
      <c r="K32" s="251">
        <v>5920</v>
      </c>
      <c r="L32" s="243"/>
      <c r="M32" s="251">
        <v>98</v>
      </c>
      <c r="N32" s="243"/>
      <c r="O32" s="319">
        <v>-4.7181760607979735</v>
      </c>
      <c r="P32" s="599"/>
      <c r="Q32" s="319">
        <v>-5.188981422165279</v>
      </c>
      <c r="R32" s="599"/>
      <c r="S32" s="319">
        <v>36.111111111111114</v>
      </c>
    </row>
    <row r="33" spans="1:19" ht="10.5" customHeight="1">
      <c r="A33" s="248" t="s">
        <v>167</v>
      </c>
      <c r="C33" s="243">
        <v>2950</v>
      </c>
      <c r="D33" s="243"/>
      <c r="E33" s="243">
        <v>2865</v>
      </c>
      <c r="F33" s="243"/>
      <c r="G33" s="243">
        <v>85</v>
      </c>
      <c r="H33" s="243"/>
      <c r="I33" s="243">
        <v>3064</v>
      </c>
      <c r="J33" s="243"/>
      <c r="K33" s="243">
        <v>2939</v>
      </c>
      <c r="L33" s="243"/>
      <c r="M33" s="243">
        <v>125</v>
      </c>
      <c r="N33" s="243"/>
      <c r="O33" s="599">
        <v>3.864406779661017</v>
      </c>
      <c r="P33" s="599"/>
      <c r="Q33" s="599">
        <v>2.5828970331588135</v>
      </c>
      <c r="R33" s="599"/>
      <c r="S33" s="599">
        <v>47.05882352941177</v>
      </c>
    </row>
    <row r="34" spans="1:19" ht="10.5" customHeight="1">
      <c r="A34" s="248" t="s">
        <v>25</v>
      </c>
      <c r="C34" s="243">
        <v>5860</v>
      </c>
      <c r="D34" s="243"/>
      <c r="E34" s="243">
        <v>5634</v>
      </c>
      <c r="F34" s="243"/>
      <c r="G34" s="243">
        <v>226</v>
      </c>
      <c r="H34" s="243"/>
      <c r="I34" s="243">
        <v>5612</v>
      </c>
      <c r="J34" s="243"/>
      <c r="K34" s="243">
        <v>5476</v>
      </c>
      <c r="L34" s="243"/>
      <c r="M34" s="243">
        <v>136</v>
      </c>
      <c r="N34" s="243"/>
      <c r="O34" s="599">
        <v>-4.2320819112627985</v>
      </c>
      <c r="P34" s="599"/>
      <c r="Q34" s="599">
        <v>-2.8044018459353923</v>
      </c>
      <c r="R34" s="599"/>
      <c r="S34" s="599">
        <v>-39.823008849557525</v>
      </c>
    </row>
    <row r="35" spans="1:19" ht="10.5" customHeight="1">
      <c r="A35" s="248" t="s">
        <v>168</v>
      </c>
      <c r="C35" s="243">
        <v>5538</v>
      </c>
      <c r="D35" s="243"/>
      <c r="E35" s="243">
        <v>5492</v>
      </c>
      <c r="F35" s="243"/>
      <c r="G35" s="243">
        <v>46</v>
      </c>
      <c r="H35" s="243"/>
      <c r="I35" s="243">
        <v>5294</v>
      </c>
      <c r="J35" s="243"/>
      <c r="K35" s="243">
        <v>5240</v>
      </c>
      <c r="L35" s="243"/>
      <c r="M35" s="243">
        <v>54</v>
      </c>
      <c r="N35" s="243"/>
      <c r="O35" s="599">
        <v>-4.405922715781871</v>
      </c>
      <c r="P35" s="599"/>
      <c r="Q35" s="599">
        <v>-4.588492352512746</v>
      </c>
      <c r="R35" s="599"/>
      <c r="S35" s="599">
        <v>17.391304347826086</v>
      </c>
    </row>
    <row r="36" spans="1:19" ht="10.5" customHeight="1">
      <c r="A36" s="248" t="s">
        <v>37</v>
      </c>
      <c r="C36" s="243">
        <v>12</v>
      </c>
      <c r="D36" s="243"/>
      <c r="E36" s="602" t="s">
        <v>20</v>
      </c>
      <c r="F36" s="243"/>
      <c r="G36" s="243">
        <v>12</v>
      </c>
      <c r="H36" s="243"/>
      <c r="I36" s="243">
        <v>20</v>
      </c>
      <c r="J36" s="243"/>
      <c r="K36" s="602" t="s">
        <v>20</v>
      </c>
      <c r="L36" s="243"/>
      <c r="M36" s="243">
        <v>20</v>
      </c>
      <c r="N36" s="243"/>
      <c r="O36" s="599">
        <v>66.66666666666667</v>
      </c>
      <c r="P36" s="599"/>
      <c r="Q36" s="602" t="s">
        <v>20</v>
      </c>
      <c r="R36" s="599"/>
      <c r="S36" s="599">
        <v>66.66666666666667</v>
      </c>
    </row>
    <row r="37" spans="1:19" ht="10.5" customHeight="1">
      <c r="A37" s="250" t="s">
        <v>169</v>
      </c>
      <c r="C37" s="251">
        <v>12731</v>
      </c>
      <c r="D37" s="243"/>
      <c r="E37" s="251">
        <v>12383</v>
      </c>
      <c r="F37" s="243"/>
      <c r="G37" s="251">
        <v>348</v>
      </c>
      <c r="H37" s="243"/>
      <c r="I37" s="251">
        <v>11896</v>
      </c>
      <c r="J37" s="243"/>
      <c r="K37" s="251">
        <v>11422</v>
      </c>
      <c r="L37" s="243"/>
      <c r="M37" s="251">
        <v>474</v>
      </c>
      <c r="N37" s="243"/>
      <c r="O37" s="319">
        <v>-6.558793496190401</v>
      </c>
      <c r="P37" s="599"/>
      <c r="Q37" s="319">
        <v>-7.76063958652992</v>
      </c>
      <c r="R37" s="599"/>
      <c r="S37" s="319">
        <v>36.206896551724135</v>
      </c>
    </row>
    <row r="38" spans="1:19" ht="10.5" customHeight="1">
      <c r="A38" s="248" t="s">
        <v>170</v>
      </c>
      <c r="C38" s="243">
        <v>3203</v>
      </c>
      <c r="D38" s="243"/>
      <c r="E38" s="243">
        <v>3151</v>
      </c>
      <c r="F38" s="243"/>
      <c r="G38" s="243">
        <v>52</v>
      </c>
      <c r="H38" s="243"/>
      <c r="I38" s="243">
        <v>4355</v>
      </c>
      <c r="J38" s="243"/>
      <c r="K38" s="243">
        <v>4204</v>
      </c>
      <c r="L38" s="243"/>
      <c r="M38" s="243">
        <v>151</v>
      </c>
      <c r="N38" s="243"/>
      <c r="O38" s="599">
        <v>35.9662816109897</v>
      </c>
      <c r="P38" s="599"/>
      <c r="Q38" s="599">
        <v>33.41796255157093</v>
      </c>
      <c r="R38" s="599"/>
      <c r="S38" s="599">
        <v>190.3846153846154</v>
      </c>
    </row>
    <row r="39" spans="1:19" ht="10.5" customHeight="1">
      <c r="A39" s="248" t="s">
        <v>38</v>
      </c>
      <c r="C39" s="243">
        <v>4826</v>
      </c>
      <c r="D39" s="243"/>
      <c r="E39" s="243">
        <v>4810</v>
      </c>
      <c r="F39" s="243"/>
      <c r="G39" s="243">
        <v>16</v>
      </c>
      <c r="H39" s="243"/>
      <c r="I39" s="243">
        <v>4819</v>
      </c>
      <c r="J39" s="243"/>
      <c r="K39" s="243">
        <v>4790</v>
      </c>
      <c r="L39" s="243"/>
      <c r="M39" s="243">
        <v>29</v>
      </c>
      <c r="N39" s="243"/>
      <c r="O39" s="599">
        <v>-0.14504765851636967</v>
      </c>
      <c r="P39" s="599"/>
      <c r="Q39" s="599">
        <v>-0.4158004158004158</v>
      </c>
      <c r="R39" s="599"/>
      <c r="S39" s="599">
        <v>81.25</v>
      </c>
    </row>
    <row r="40" spans="1:19" ht="10.5" customHeight="1">
      <c r="A40" s="248" t="s">
        <v>43</v>
      </c>
      <c r="C40" s="243">
        <v>898</v>
      </c>
      <c r="D40" s="243"/>
      <c r="E40" s="243">
        <v>871</v>
      </c>
      <c r="F40" s="243"/>
      <c r="G40" s="243">
        <v>27</v>
      </c>
      <c r="H40" s="243"/>
      <c r="I40" s="243">
        <v>853</v>
      </c>
      <c r="J40" s="243"/>
      <c r="K40" s="243">
        <v>827</v>
      </c>
      <c r="L40" s="243"/>
      <c r="M40" s="243">
        <v>26</v>
      </c>
      <c r="N40" s="243"/>
      <c r="O40" s="599">
        <v>-5.011135857461024</v>
      </c>
      <c r="P40" s="599"/>
      <c r="Q40" s="599">
        <v>-5.051664753157291</v>
      </c>
      <c r="R40" s="599"/>
      <c r="S40" s="599">
        <v>-3.7037037037037037</v>
      </c>
    </row>
    <row r="41" spans="1:19" ht="10.5" customHeight="1">
      <c r="A41" s="248" t="s">
        <v>39</v>
      </c>
      <c r="C41" s="243">
        <v>5086</v>
      </c>
      <c r="D41" s="243"/>
      <c r="E41" s="243">
        <v>5024</v>
      </c>
      <c r="F41" s="243"/>
      <c r="G41" s="243">
        <v>62</v>
      </c>
      <c r="H41" s="243"/>
      <c r="I41" s="243">
        <v>4820</v>
      </c>
      <c r="J41" s="243"/>
      <c r="K41" s="243">
        <v>4768</v>
      </c>
      <c r="L41" s="243"/>
      <c r="M41" s="243">
        <v>52</v>
      </c>
      <c r="N41" s="243"/>
      <c r="O41" s="599">
        <v>-5.230043255996854</v>
      </c>
      <c r="P41" s="599"/>
      <c r="Q41" s="599">
        <v>-5.095541401273885</v>
      </c>
      <c r="R41" s="599"/>
      <c r="S41" s="599">
        <v>-16.129032258064516</v>
      </c>
    </row>
    <row r="42" spans="1:19" ht="10.5" customHeight="1">
      <c r="A42" s="250" t="s">
        <v>26</v>
      </c>
      <c r="C42" s="251">
        <v>1873</v>
      </c>
      <c r="D42" s="243"/>
      <c r="E42" s="251">
        <v>1858</v>
      </c>
      <c r="F42" s="243"/>
      <c r="G42" s="251">
        <v>15</v>
      </c>
      <c r="H42" s="243"/>
      <c r="I42" s="251">
        <v>1703</v>
      </c>
      <c r="J42" s="243"/>
      <c r="K42" s="251">
        <v>1693</v>
      </c>
      <c r="L42" s="243"/>
      <c r="M42" s="251">
        <v>10</v>
      </c>
      <c r="N42" s="243"/>
      <c r="O42" s="319">
        <v>-9.076348104644955</v>
      </c>
      <c r="P42" s="599"/>
      <c r="Q42" s="319">
        <v>-8.880516684607104</v>
      </c>
      <c r="R42" s="599"/>
      <c r="S42" s="319">
        <v>-33.333333333333336</v>
      </c>
    </row>
    <row r="43" spans="1:19" ht="10.5" customHeight="1">
      <c r="A43" s="248" t="s">
        <v>171</v>
      </c>
      <c r="C43" s="243">
        <v>2649</v>
      </c>
      <c r="D43" s="243"/>
      <c r="E43" s="243">
        <v>2640</v>
      </c>
      <c r="F43" s="243"/>
      <c r="G43" s="243">
        <v>9</v>
      </c>
      <c r="H43" s="243"/>
      <c r="I43" s="243">
        <v>2781</v>
      </c>
      <c r="J43" s="243"/>
      <c r="K43" s="243">
        <v>2773</v>
      </c>
      <c r="L43" s="243"/>
      <c r="M43" s="243">
        <v>8</v>
      </c>
      <c r="N43" s="243"/>
      <c r="O43" s="599">
        <v>4.983012457531144</v>
      </c>
      <c r="P43" s="599"/>
      <c r="Q43" s="599">
        <v>5.037878787878788</v>
      </c>
      <c r="R43" s="599"/>
      <c r="S43" s="599">
        <v>-11.11111111111111</v>
      </c>
    </row>
    <row r="44" spans="1:19" ht="10.5" customHeight="1">
      <c r="A44" s="248" t="s">
        <v>40</v>
      </c>
      <c r="C44" s="243">
        <v>729</v>
      </c>
      <c r="D44" s="243"/>
      <c r="E44" s="243">
        <v>729</v>
      </c>
      <c r="F44" s="243"/>
      <c r="G44" s="602" t="s">
        <v>20</v>
      </c>
      <c r="H44" s="243"/>
      <c r="I44" s="243">
        <v>541</v>
      </c>
      <c r="J44" s="243"/>
      <c r="K44" s="243">
        <v>541</v>
      </c>
      <c r="L44" s="243"/>
      <c r="M44" s="602" t="s">
        <v>20</v>
      </c>
      <c r="N44" s="243"/>
      <c r="O44" s="599">
        <v>-25.78875171467764</v>
      </c>
      <c r="P44" s="599"/>
      <c r="Q44" s="599">
        <v>-25.78875171467764</v>
      </c>
      <c r="R44" s="599"/>
      <c r="S44" s="602" t="s">
        <v>20</v>
      </c>
    </row>
    <row r="45" spans="1:19" ht="10.5" customHeight="1">
      <c r="A45" s="248" t="s">
        <v>172</v>
      </c>
      <c r="C45" s="243">
        <v>2312</v>
      </c>
      <c r="D45" s="243"/>
      <c r="E45" s="243">
        <v>2243</v>
      </c>
      <c r="F45" s="243"/>
      <c r="G45" s="243">
        <v>69</v>
      </c>
      <c r="H45" s="243"/>
      <c r="I45" s="243">
        <v>2361</v>
      </c>
      <c r="J45" s="243"/>
      <c r="K45" s="243">
        <v>2333</v>
      </c>
      <c r="L45" s="243"/>
      <c r="M45" s="243">
        <v>28</v>
      </c>
      <c r="N45" s="243"/>
      <c r="O45" s="599">
        <v>2.1193771626297577</v>
      </c>
      <c r="P45" s="599"/>
      <c r="Q45" s="599">
        <v>4.012483281319661</v>
      </c>
      <c r="R45" s="599"/>
      <c r="S45" s="599">
        <v>-59.42028985507246</v>
      </c>
    </row>
    <row r="46" spans="1:19" ht="10.5" customHeight="1">
      <c r="A46" s="248" t="s">
        <v>41</v>
      </c>
      <c r="C46" s="243">
        <v>4163</v>
      </c>
      <c r="D46" s="243"/>
      <c r="E46" s="243">
        <v>4086</v>
      </c>
      <c r="F46" s="243"/>
      <c r="G46" s="243">
        <v>77</v>
      </c>
      <c r="H46" s="243"/>
      <c r="I46" s="243">
        <v>3706</v>
      </c>
      <c r="J46" s="243"/>
      <c r="K46" s="243">
        <v>3629</v>
      </c>
      <c r="L46" s="243"/>
      <c r="M46" s="243">
        <v>77</v>
      </c>
      <c r="N46" s="243"/>
      <c r="O46" s="599">
        <v>-10.977660341100169</v>
      </c>
      <c r="P46" s="599"/>
      <c r="Q46" s="599">
        <v>-11.184532550171317</v>
      </c>
      <c r="R46" s="599"/>
      <c r="S46" s="599">
        <v>0</v>
      </c>
    </row>
    <row r="47" spans="1:19" ht="10.5" customHeight="1">
      <c r="A47" s="250" t="s">
        <v>173</v>
      </c>
      <c r="C47" s="251">
        <v>12814</v>
      </c>
      <c r="D47" s="243"/>
      <c r="E47" s="251">
        <v>12678</v>
      </c>
      <c r="F47" s="243"/>
      <c r="G47" s="251">
        <v>136</v>
      </c>
      <c r="H47" s="243"/>
      <c r="I47" s="251">
        <v>11967</v>
      </c>
      <c r="J47" s="251"/>
      <c r="K47" s="251">
        <v>11874</v>
      </c>
      <c r="L47" s="243"/>
      <c r="M47" s="251">
        <v>93</v>
      </c>
      <c r="N47" s="243"/>
      <c r="O47" s="319">
        <v>-6.609957858592165</v>
      </c>
      <c r="P47" s="599"/>
      <c r="Q47" s="319">
        <v>-6.341694273544723</v>
      </c>
      <c r="R47" s="599"/>
      <c r="S47" s="319">
        <v>-31.61764705882353</v>
      </c>
    </row>
    <row r="48" spans="1:19" ht="10.5" customHeight="1">
      <c r="A48" s="248" t="s">
        <v>42</v>
      </c>
      <c r="C48" s="243">
        <v>9445</v>
      </c>
      <c r="D48" s="243"/>
      <c r="E48" s="243">
        <v>9295</v>
      </c>
      <c r="F48" s="243"/>
      <c r="G48" s="243">
        <v>150</v>
      </c>
      <c r="H48" s="243"/>
      <c r="I48" s="243">
        <v>8802</v>
      </c>
      <c r="J48" s="243"/>
      <c r="K48" s="243">
        <v>8666</v>
      </c>
      <c r="L48" s="243"/>
      <c r="M48" s="243">
        <v>136</v>
      </c>
      <c r="N48" s="243"/>
      <c r="O48" s="599">
        <v>-6.807834833245103</v>
      </c>
      <c r="P48" s="599"/>
      <c r="Q48" s="599">
        <v>-6.767079074771383</v>
      </c>
      <c r="R48" s="599"/>
      <c r="S48" s="599">
        <v>-9.333333333333334</v>
      </c>
    </row>
    <row r="49" spans="1:19" ht="10.5" customHeight="1">
      <c r="A49" s="248" t="s">
        <v>174</v>
      </c>
      <c r="C49" s="243">
        <v>5822</v>
      </c>
      <c r="D49" s="243"/>
      <c r="E49" s="243">
        <v>5634</v>
      </c>
      <c r="F49" s="243"/>
      <c r="G49" s="243">
        <v>188</v>
      </c>
      <c r="H49" s="243"/>
      <c r="I49" s="243">
        <v>5288</v>
      </c>
      <c r="J49" s="243"/>
      <c r="K49" s="243">
        <v>5061</v>
      </c>
      <c r="L49" s="243"/>
      <c r="M49" s="243">
        <v>227</v>
      </c>
      <c r="N49" s="243"/>
      <c r="O49" s="599">
        <v>-9.172105805565097</v>
      </c>
      <c r="P49" s="599"/>
      <c r="Q49" s="599">
        <v>-10.170394036208732</v>
      </c>
      <c r="R49" s="599"/>
      <c r="S49" s="599">
        <v>20.74468085106383</v>
      </c>
    </row>
    <row r="50" spans="1:19" ht="10.5" customHeight="1">
      <c r="A50" s="248" t="s">
        <v>175</v>
      </c>
      <c r="C50" s="243">
        <v>4746</v>
      </c>
      <c r="D50" s="243"/>
      <c r="E50" s="243">
        <v>4635</v>
      </c>
      <c r="F50" s="243"/>
      <c r="G50" s="243">
        <v>111</v>
      </c>
      <c r="H50" s="243"/>
      <c r="I50" s="243">
        <v>4589</v>
      </c>
      <c r="J50" s="243"/>
      <c r="K50" s="243">
        <v>4485</v>
      </c>
      <c r="L50" s="243"/>
      <c r="M50" s="243">
        <v>104</v>
      </c>
      <c r="N50" s="243"/>
      <c r="O50" s="599">
        <v>-3.3080488832701223</v>
      </c>
      <c r="P50" s="599"/>
      <c r="Q50" s="599">
        <v>-3.236245954692557</v>
      </c>
      <c r="R50" s="599"/>
      <c r="S50" s="599">
        <v>-6.306306306306307</v>
      </c>
    </row>
    <row r="51" spans="1:19" ht="10.5" customHeight="1">
      <c r="A51" s="248" t="s">
        <v>176</v>
      </c>
      <c r="C51" s="243">
        <v>6025</v>
      </c>
      <c r="D51" s="243"/>
      <c r="E51" s="243">
        <v>5943</v>
      </c>
      <c r="F51" s="243"/>
      <c r="G51" s="243">
        <v>82</v>
      </c>
      <c r="H51" s="243"/>
      <c r="I51" s="243">
        <v>5583</v>
      </c>
      <c r="J51" s="243"/>
      <c r="K51" s="243">
        <v>5516</v>
      </c>
      <c r="L51" s="243"/>
      <c r="M51" s="243">
        <v>67</v>
      </c>
      <c r="N51" s="243"/>
      <c r="O51" s="599">
        <v>-7.33609958506224</v>
      </c>
      <c r="P51" s="599"/>
      <c r="Q51" s="599">
        <v>-7.184923439340401</v>
      </c>
      <c r="R51" s="599"/>
      <c r="S51" s="599">
        <v>-18.29268292682927</v>
      </c>
    </row>
    <row r="52" spans="1:19" ht="10.5" customHeight="1">
      <c r="A52" s="250" t="s">
        <v>177</v>
      </c>
      <c r="B52" s="553"/>
      <c r="C52" s="251">
        <v>8829</v>
      </c>
      <c r="D52" s="251"/>
      <c r="E52" s="251">
        <v>3660</v>
      </c>
      <c r="F52" s="251"/>
      <c r="G52" s="251">
        <v>5169</v>
      </c>
      <c r="H52" s="251"/>
      <c r="I52" s="251">
        <v>9010</v>
      </c>
      <c r="J52" s="251"/>
      <c r="K52" s="251">
        <v>4047</v>
      </c>
      <c r="L52" s="251"/>
      <c r="M52" s="251">
        <v>4963</v>
      </c>
      <c r="N52" s="251"/>
      <c r="O52" s="319">
        <v>2.050062294710613</v>
      </c>
      <c r="P52" s="319"/>
      <c r="Q52" s="319">
        <v>10.573770491803279</v>
      </c>
      <c r="R52" s="319"/>
      <c r="S52" s="319">
        <v>-3.985296962662024</v>
      </c>
    </row>
    <row r="53" spans="1:19" s="23" customFormat="1" ht="9.7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376"/>
      <c r="P53" s="376"/>
      <c r="Q53" s="376"/>
      <c r="R53" s="376"/>
      <c r="S53" s="376"/>
    </row>
    <row r="54" spans="15:19" ht="12.75">
      <c r="O54" s="3"/>
      <c r="P54" s="3"/>
      <c r="Q54" s="3"/>
      <c r="R54" s="3"/>
      <c r="S54" s="3"/>
    </row>
    <row r="55" spans="15:19" ht="12.75">
      <c r="O55" s="3"/>
      <c r="P55" s="3"/>
      <c r="Q55" s="3"/>
      <c r="R55" s="3"/>
      <c r="S55" s="3"/>
    </row>
    <row r="56" spans="15:19" ht="12.75">
      <c r="O56" s="3"/>
      <c r="P56" s="3"/>
      <c r="Q56" s="3"/>
      <c r="R56" s="3"/>
      <c r="S56" s="3"/>
    </row>
    <row r="57" spans="15:19" ht="12.75">
      <c r="O57" s="3"/>
      <c r="P57" s="3"/>
      <c r="Q57" s="3"/>
      <c r="R57" s="3"/>
      <c r="S57" s="3"/>
    </row>
    <row r="58" spans="15:19" ht="12.75">
      <c r="O58" s="3"/>
      <c r="P58" s="3"/>
      <c r="Q58" s="3"/>
      <c r="R58" s="3"/>
      <c r="S58" s="3"/>
    </row>
    <row r="59" spans="15:19" ht="12.75">
      <c r="O59" s="3"/>
      <c r="P59" s="3"/>
      <c r="Q59" s="3"/>
      <c r="R59" s="3"/>
      <c r="S59" s="3"/>
    </row>
    <row r="60" spans="15:19" ht="12.75">
      <c r="O60" s="3"/>
      <c r="P60" s="3"/>
      <c r="Q60" s="3"/>
      <c r="R60" s="3"/>
      <c r="S60" s="3"/>
    </row>
    <row r="61" spans="15:19" ht="12.75">
      <c r="O61" s="3"/>
      <c r="P61" s="3"/>
      <c r="Q61" s="3"/>
      <c r="R61" s="3"/>
      <c r="S61" s="3"/>
    </row>
    <row r="62" spans="15:19" ht="12.75">
      <c r="O62" s="3"/>
      <c r="P62" s="3"/>
      <c r="Q62" s="3"/>
      <c r="R62" s="3"/>
      <c r="S62" s="3"/>
    </row>
    <row r="63" spans="15:19" ht="12.75">
      <c r="O63" s="3"/>
      <c r="P63" s="3"/>
      <c r="Q63" s="3"/>
      <c r="R63" s="3"/>
      <c r="S63" s="3"/>
    </row>
    <row r="64" spans="15:19" ht="12.75">
      <c r="O64" s="3"/>
      <c r="P64" s="3"/>
      <c r="Q64" s="3"/>
      <c r="R64" s="3"/>
      <c r="S64" s="3"/>
    </row>
    <row r="65" spans="15:19" ht="12.75">
      <c r="O65" s="3"/>
      <c r="P65" s="3"/>
      <c r="Q65" s="3"/>
      <c r="R65" s="3"/>
      <c r="S65" s="3"/>
    </row>
    <row r="66" spans="15:19" ht="12.75">
      <c r="O66" s="3"/>
      <c r="P66" s="3"/>
      <c r="Q66" s="3"/>
      <c r="R66" s="3"/>
      <c r="S66" s="3"/>
    </row>
    <row r="67" spans="15:19" ht="12.75">
      <c r="O67" s="3"/>
      <c r="P67" s="3"/>
      <c r="Q67" s="3"/>
      <c r="R67" s="3"/>
      <c r="S67" s="3"/>
    </row>
    <row r="68" spans="15:19" ht="12.75">
      <c r="O68" s="3"/>
      <c r="P68" s="3"/>
      <c r="Q68" s="3"/>
      <c r="R68" s="3"/>
      <c r="S68" s="3"/>
    </row>
    <row r="69" spans="15:19" ht="12.75">
      <c r="O69" s="3"/>
      <c r="P69" s="3"/>
      <c r="Q69" s="3"/>
      <c r="R69" s="3"/>
      <c r="S69" s="3"/>
    </row>
    <row r="70" spans="15:19" ht="12.75">
      <c r="O70" s="3"/>
      <c r="P70" s="3"/>
      <c r="Q70" s="3"/>
      <c r="R70" s="3"/>
      <c r="S70" s="3"/>
    </row>
    <row r="71" spans="15:19" ht="12.75">
      <c r="O71" s="3"/>
      <c r="P71" s="3"/>
      <c r="Q71" s="3"/>
      <c r="R71" s="3"/>
      <c r="S71" s="3"/>
    </row>
    <row r="72" spans="15:19" ht="12.75">
      <c r="O72" s="3"/>
      <c r="P72" s="3"/>
      <c r="Q72" s="3"/>
      <c r="R72" s="3"/>
      <c r="S72" s="3"/>
    </row>
    <row r="73" spans="15:19" ht="12.75">
      <c r="O73" s="3"/>
      <c r="P73" s="3"/>
      <c r="Q73" s="3"/>
      <c r="R73" s="3"/>
      <c r="S73" s="3"/>
    </row>
    <row r="74" spans="15:19" ht="12.75">
      <c r="O74" s="3"/>
      <c r="P74" s="3"/>
      <c r="Q74" s="3"/>
      <c r="R74" s="3"/>
      <c r="S74" s="3"/>
    </row>
    <row r="75" spans="15:19" ht="12.75">
      <c r="O75" s="3"/>
      <c r="P75" s="3"/>
      <c r="Q75" s="3"/>
      <c r="R75" s="3"/>
      <c r="S75" s="3"/>
    </row>
    <row r="76" spans="15:19" ht="12.75">
      <c r="O76" s="3"/>
      <c r="P76" s="3"/>
      <c r="Q76" s="3"/>
      <c r="R76" s="3"/>
      <c r="S76" s="3"/>
    </row>
    <row r="77" spans="15:19" ht="12.75">
      <c r="O77" s="3"/>
      <c r="P77" s="3"/>
      <c r="Q77" s="3"/>
      <c r="R77" s="3"/>
      <c r="S77" s="3"/>
    </row>
    <row r="78" spans="15:19" ht="12.75">
      <c r="O78" s="3"/>
      <c r="P78" s="3"/>
      <c r="Q78" s="3"/>
      <c r="R78" s="3"/>
      <c r="S78" s="3"/>
    </row>
    <row r="79" spans="15:19" ht="12.75">
      <c r="O79" s="3"/>
      <c r="P79" s="3"/>
      <c r="Q79" s="3"/>
      <c r="R79" s="3"/>
      <c r="S79" s="3"/>
    </row>
    <row r="80" spans="15:19" ht="12.75">
      <c r="O80" s="3"/>
      <c r="P80" s="3"/>
      <c r="Q80" s="3"/>
      <c r="R80" s="3"/>
      <c r="S80" s="3"/>
    </row>
    <row r="81" spans="15:19" ht="12.75">
      <c r="O81" s="3"/>
      <c r="P81" s="3"/>
      <c r="Q81" s="3"/>
      <c r="R81" s="3"/>
      <c r="S81" s="3"/>
    </row>
    <row r="82" spans="15:19" ht="12.75">
      <c r="O82" s="3"/>
      <c r="P82" s="3"/>
      <c r="Q82" s="3"/>
      <c r="R82" s="3"/>
      <c r="S82" s="3"/>
    </row>
    <row r="83" spans="15:19" ht="12.75">
      <c r="O83" s="3"/>
      <c r="P83" s="3"/>
      <c r="Q83" s="3"/>
      <c r="R83" s="3"/>
      <c r="S83" s="3"/>
    </row>
    <row r="84" spans="15:19" ht="12.75">
      <c r="O84" s="3"/>
      <c r="P84" s="3"/>
      <c r="Q84" s="3"/>
      <c r="R84" s="3"/>
      <c r="S84" s="3"/>
    </row>
    <row r="85" spans="15:19" ht="12.75">
      <c r="O85" s="3"/>
      <c r="P85" s="3"/>
      <c r="Q85" s="3"/>
      <c r="R85" s="3"/>
      <c r="S85" s="3"/>
    </row>
    <row r="86" spans="15:19" ht="12.75">
      <c r="O86" s="3"/>
      <c r="P86" s="3"/>
      <c r="Q86" s="3"/>
      <c r="R86" s="3"/>
      <c r="S86" s="3"/>
    </row>
    <row r="87" spans="15:19" ht="12.75">
      <c r="O87" s="3"/>
      <c r="P87" s="3"/>
      <c r="Q87" s="3"/>
      <c r="R87" s="3"/>
      <c r="S87" s="3"/>
    </row>
    <row r="88" spans="15:19" ht="12.75">
      <c r="O88" s="3"/>
      <c r="P88" s="3"/>
      <c r="Q88" s="3"/>
      <c r="R88" s="3"/>
      <c r="S88" s="3"/>
    </row>
    <row r="89" spans="15:19" ht="12.75">
      <c r="O89" s="3"/>
      <c r="P89" s="3"/>
      <c r="Q89" s="3"/>
      <c r="R89" s="3"/>
      <c r="S89" s="3"/>
    </row>
    <row r="90" spans="15:19" ht="12.75">
      <c r="O90" s="3"/>
      <c r="P90" s="3"/>
      <c r="Q90" s="3"/>
      <c r="R90" s="3"/>
      <c r="S90" s="3"/>
    </row>
    <row r="91" spans="15:19" ht="12.75">
      <c r="O91" s="3"/>
      <c r="P91" s="3"/>
      <c r="Q91" s="3"/>
      <c r="R91" s="3"/>
      <c r="S91" s="3"/>
    </row>
    <row r="92" spans="15:19" ht="12.75">
      <c r="O92" s="3"/>
      <c r="P92" s="3"/>
      <c r="Q92" s="3"/>
      <c r="R92" s="3"/>
      <c r="S92" s="3"/>
    </row>
    <row r="93" spans="15:19" ht="12.75">
      <c r="O93" s="3"/>
      <c r="P93" s="3"/>
      <c r="Q93" s="3"/>
      <c r="R93" s="3"/>
      <c r="S93" s="3"/>
    </row>
    <row r="94" spans="15:19" ht="12.75">
      <c r="O94" s="3"/>
      <c r="P94" s="3"/>
      <c r="Q94" s="3"/>
      <c r="R94" s="3"/>
      <c r="S94" s="3"/>
    </row>
    <row r="95" spans="15:19" ht="12.75">
      <c r="O95" s="3"/>
      <c r="P95" s="3"/>
      <c r="Q95" s="3"/>
      <c r="R95" s="3"/>
      <c r="S95" s="3"/>
    </row>
    <row r="96" spans="15:19" ht="12.75">
      <c r="O96" s="3"/>
      <c r="P96" s="3"/>
      <c r="Q96" s="3"/>
      <c r="R96" s="3"/>
      <c r="S96" s="3"/>
    </row>
    <row r="97" spans="15:19" ht="12.75">
      <c r="O97" s="3"/>
      <c r="P97" s="3"/>
      <c r="Q97" s="3"/>
      <c r="R97" s="3"/>
      <c r="S97" s="3"/>
    </row>
    <row r="98" spans="15:19" ht="12.75">
      <c r="O98" s="3"/>
      <c r="P98" s="3"/>
      <c r="Q98" s="3"/>
      <c r="R98" s="3"/>
      <c r="S98" s="3"/>
    </row>
    <row r="99" spans="15:19" ht="12.75">
      <c r="O99" s="3"/>
      <c r="P99" s="3"/>
      <c r="Q99" s="3"/>
      <c r="R99" s="3"/>
      <c r="S99" s="3"/>
    </row>
    <row r="100" spans="15:19" ht="12.75">
      <c r="O100" s="3"/>
      <c r="P100" s="3"/>
      <c r="Q100" s="3"/>
      <c r="R100" s="3"/>
      <c r="S100" s="3"/>
    </row>
    <row r="101" spans="15:19" ht="12.75">
      <c r="O101" s="3"/>
      <c r="P101" s="3"/>
      <c r="Q101" s="3"/>
      <c r="R101" s="3"/>
      <c r="S101" s="3"/>
    </row>
    <row r="102" spans="15:19" ht="12.75">
      <c r="O102" s="3"/>
      <c r="P102" s="3"/>
      <c r="Q102" s="3"/>
      <c r="R102" s="3"/>
      <c r="S102" s="3"/>
    </row>
    <row r="103" spans="15:19" ht="12.75">
      <c r="O103" s="3"/>
      <c r="P103" s="3"/>
      <c r="Q103" s="3"/>
      <c r="R103" s="3"/>
      <c r="S103" s="3"/>
    </row>
    <row r="104" spans="15:19" ht="12.75">
      <c r="O104" s="3"/>
      <c r="P104" s="3"/>
      <c r="Q104" s="3"/>
      <c r="R104" s="3"/>
      <c r="S104" s="3"/>
    </row>
    <row r="105" spans="15:19" ht="12.75">
      <c r="O105" s="3"/>
      <c r="P105" s="3"/>
      <c r="Q105" s="3"/>
      <c r="R105" s="3"/>
      <c r="S105" s="3"/>
    </row>
    <row r="106" spans="15:19" ht="12.75">
      <c r="O106" s="3"/>
      <c r="P106" s="3"/>
      <c r="Q106" s="3"/>
      <c r="R106" s="3"/>
      <c r="S106" s="3"/>
    </row>
    <row r="107" spans="15:19" ht="12.75">
      <c r="O107" s="3"/>
      <c r="P107" s="3"/>
      <c r="Q107" s="3"/>
      <c r="R107" s="3"/>
      <c r="S107" s="3"/>
    </row>
    <row r="108" spans="15:19" ht="12.75">
      <c r="O108" s="3"/>
      <c r="P108" s="3"/>
      <c r="Q108" s="3"/>
      <c r="R108" s="3"/>
      <c r="S108" s="3"/>
    </row>
    <row r="109" spans="15:19" ht="12.75">
      <c r="O109" s="3"/>
      <c r="P109" s="3"/>
      <c r="Q109" s="3"/>
      <c r="R109" s="3"/>
      <c r="S109" s="3"/>
    </row>
    <row r="110" spans="15:19" ht="12.75">
      <c r="O110" s="3"/>
      <c r="P110" s="3"/>
      <c r="Q110" s="3"/>
      <c r="R110" s="3"/>
      <c r="S110" s="3"/>
    </row>
    <row r="111" spans="15:19" ht="12.75">
      <c r="O111" s="3"/>
      <c r="P111" s="3"/>
      <c r="Q111" s="3"/>
      <c r="R111" s="3"/>
      <c r="S111" s="3"/>
    </row>
    <row r="112" spans="15:19" ht="12.75">
      <c r="O112" s="3"/>
      <c r="P112" s="3"/>
      <c r="Q112" s="3"/>
      <c r="R112" s="3"/>
      <c r="S112" s="3"/>
    </row>
    <row r="113" spans="15:19" ht="12.75">
      <c r="O113" s="3"/>
      <c r="P113" s="3"/>
      <c r="Q113" s="3"/>
      <c r="R113" s="3"/>
      <c r="S113" s="3"/>
    </row>
    <row r="114" spans="15:19" ht="12.75">
      <c r="O114" s="3"/>
      <c r="P114" s="3"/>
      <c r="Q114" s="3"/>
      <c r="R114" s="3"/>
      <c r="S114" s="3"/>
    </row>
    <row r="115" spans="15:19" ht="12.75">
      <c r="O115" s="3"/>
      <c r="P115" s="3"/>
      <c r="Q115" s="3"/>
      <c r="R115" s="3"/>
      <c r="S115" s="3"/>
    </row>
    <row r="116" spans="15:19" ht="12.75">
      <c r="O116" s="3"/>
      <c r="P116" s="3"/>
      <c r="Q116" s="3"/>
      <c r="R116" s="3"/>
      <c r="S116" s="3"/>
    </row>
    <row r="117" spans="15:19" ht="12.75">
      <c r="O117" s="3"/>
      <c r="P117" s="3"/>
      <c r="Q117" s="3"/>
      <c r="R117" s="3"/>
      <c r="S117" s="3"/>
    </row>
    <row r="118" spans="15:19" ht="12.75">
      <c r="O118" s="3"/>
      <c r="P118" s="3"/>
      <c r="Q118" s="3"/>
      <c r="R118" s="3"/>
      <c r="S118" s="3"/>
    </row>
    <row r="119" spans="15:19" ht="12.75">
      <c r="O119" s="3"/>
      <c r="P119" s="3"/>
      <c r="Q119" s="3"/>
      <c r="R119" s="3"/>
      <c r="S119" s="3"/>
    </row>
    <row r="120" spans="15:19" ht="12.75">
      <c r="O120" s="3"/>
      <c r="P120" s="3"/>
      <c r="Q120" s="3"/>
      <c r="R120" s="3"/>
      <c r="S120" s="3"/>
    </row>
    <row r="121" spans="15:19" ht="12.75">
      <c r="O121" s="3"/>
      <c r="P121" s="3"/>
      <c r="Q121" s="3"/>
      <c r="R121" s="3"/>
      <c r="S121" s="3"/>
    </row>
    <row r="122" spans="15:19" ht="12.75">
      <c r="O122" s="3"/>
      <c r="P122" s="3"/>
      <c r="Q122" s="3"/>
      <c r="R122" s="3"/>
      <c r="S122" s="3"/>
    </row>
    <row r="123" spans="15:19" ht="12.75">
      <c r="O123" s="3"/>
      <c r="P123" s="3"/>
      <c r="Q123" s="3"/>
      <c r="R123" s="3"/>
      <c r="S123" s="3"/>
    </row>
    <row r="124" spans="15:19" ht="12.75">
      <c r="O124" s="3"/>
      <c r="P124" s="3"/>
      <c r="Q124" s="3"/>
      <c r="R124" s="3"/>
      <c r="S124" s="3"/>
    </row>
    <row r="125" spans="15:19" ht="12.75">
      <c r="O125" s="3"/>
      <c r="P125" s="3"/>
      <c r="Q125" s="3"/>
      <c r="R125" s="3"/>
      <c r="S125" s="3"/>
    </row>
    <row r="126" spans="15:19" ht="12.75">
      <c r="O126" s="3"/>
      <c r="P126" s="3"/>
      <c r="Q126" s="3"/>
      <c r="R126" s="3"/>
      <c r="S126" s="3"/>
    </row>
    <row r="127" spans="15:19" ht="12.75">
      <c r="O127" s="3"/>
      <c r="P127" s="3"/>
      <c r="Q127" s="3"/>
      <c r="R127" s="3"/>
      <c r="S127" s="3"/>
    </row>
    <row r="128" spans="15:19" ht="12.75">
      <c r="O128" s="3"/>
      <c r="P128" s="3"/>
      <c r="Q128" s="3"/>
      <c r="R128" s="3"/>
      <c r="S128" s="3"/>
    </row>
    <row r="129" spans="15:19" ht="12.75">
      <c r="O129" s="3"/>
      <c r="P129" s="3"/>
      <c r="Q129" s="3"/>
      <c r="R129" s="3"/>
      <c r="S129" s="3"/>
    </row>
    <row r="130" spans="15:19" ht="12.75">
      <c r="O130" s="3"/>
      <c r="P130" s="3"/>
      <c r="Q130" s="3"/>
      <c r="R130" s="3"/>
      <c r="S130" s="3"/>
    </row>
    <row r="131" spans="15:19" ht="12.75">
      <c r="O131" s="3"/>
      <c r="P131" s="3"/>
      <c r="Q131" s="3"/>
      <c r="R131" s="3"/>
      <c r="S131" s="3"/>
    </row>
    <row r="132" spans="15:19" ht="12.75">
      <c r="O132" s="3"/>
      <c r="P132" s="3"/>
      <c r="Q132" s="3"/>
      <c r="R132" s="3"/>
      <c r="S132" s="3"/>
    </row>
    <row r="133" spans="15:19" ht="12.75">
      <c r="O133" s="3"/>
      <c r="P133" s="3"/>
      <c r="Q133" s="3"/>
      <c r="R133" s="3"/>
      <c r="S133" s="3"/>
    </row>
    <row r="134" spans="15:19" ht="12.75">
      <c r="O134" s="3"/>
      <c r="P134" s="3"/>
      <c r="Q134" s="3"/>
      <c r="R134" s="3"/>
      <c r="S134" s="3"/>
    </row>
    <row r="135" spans="15:19" ht="12.75">
      <c r="O135" s="3"/>
      <c r="P135" s="3"/>
      <c r="Q135" s="3"/>
      <c r="R135" s="3"/>
      <c r="S135" s="3"/>
    </row>
    <row r="136" spans="15:19" ht="12.75">
      <c r="O136" s="3"/>
      <c r="P136" s="3"/>
      <c r="Q136" s="3"/>
      <c r="R136" s="3"/>
      <c r="S136" s="3"/>
    </row>
    <row r="137" spans="15:19" ht="12.75">
      <c r="O137" s="3"/>
      <c r="P137" s="3"/>
      <c r="Q137" s="3"/>
      <c r="R137" s="3"/>
      <c r="S137" s="3"/>
    </row>
    <row r="138" spans="15:19" ht="12.75">
      <c r="O138" s="3"/>
      <c r="P138" s="3"/>
      <c r="Q138" s="3"/>
      <c r="R138" s="3"/>
      <c r="S138" s="3"/>
    </row>
    <row r="139" spans="15:19" ht="12.75">
      <c r="O139" s="3"/>
      <c r="P139" s="3"/>
      <c r="Q139" s="3"/>
      <c r="R139" s="3"/>
      <c r="S139" s="3"/>
    </row>
    <row r="140" spans="15:19" ht="12.75">
      <c r="O140" s="3"/>
      <c r="P140" s="3"/>
      <c r="Q140" s="3"/>
      <c r="R140" s="3"/>
      <c r="S140" s="3"/>
    </row>
    <row r="141" spans="15:19" ht="12.75">
      <c r="O141" s="3"/>
      <c r="P141" s="3"/>
      <c r="Q141" s="3"/>
      <c r="R141" s="3"/>
      <c r="S141" s="3"/>
    </row>
    <row r="142" spans="15:19" ht="12.75">
      <c r="O142" s="3"/>
      <c r="P142" s="3"/>
      <c r="Q142" s="3"/>
      <c r="R142" s="3"/>
      <c r="S142" s="3"/>
    </row>
    <row r="143" spans="15:19" ht="12.75">
      <c r="O143" s="3"/>
      <c r="P143" s="3"/>
      <c r="Q143" s="3"/>
      <c r="R143" s="3"/>
      <c r="S143" s="3"/>
    </row>
    <row r="144" spans="15:19" ht="12.75">
      <c r="O144" s="3"/>
      <c r="P144" s="3"/>
      <c r="Q144" s="3"/>
      <c r="R144" s="3"/>
      <c r="S144" s="3"/>
    </row>
    <row r="145" spans="15:19" ht="12.75">
      <c r="O145" s="3"/>
      <c r="P145" s="3"/>
      <c r="Q145" s="3"/>
      <c r="R145" s="3"/>
      <c r="S145" s="3"/>
    </row>
    <row r="146" spans="15:19" ht="12.75">
      <c r="O146" s="3"/>
      <c r="P146" s="3"/>
      <c r="Q146" s="3"/>
      <c r="R146" s="3"/>
      <c r="S146" s="3"/>
    </row>
    <row r="147" spans="15:19" ht="12.75">
      <c r="O147" s="3"/>
      <c r="P147" s="3"/>
      <c r="Q147" s="3"/>
      <c r="R147" s="3"/>
      <c r="S147" s="3"/>
    </row>
    <row r="148" spans="15:19" ht="12.75">
      <c r="O148" s="3"/>
      <c r="P148" s="3"/>
      <c r="Q148" s="3"/>
      <c r="R148" s="3"/>
      <c r="S148" s="3"/>
    </row>
    <row r="149" spans="15:19" ht="12.75">
      <c r="O149" s="3"/>
      <c r="P149" s="3"/>
      <c r="Q149" s="3"/>
      <c r="R149" s="3"/>
      <c r="S149" s="3"/>
    </row>
    <row r="150" spans="15:19" ht="12.75">
      <c r="O150" s="3"/>
      <c r="P150" s="3"/>
      <c r="Q150" s="3"/>
      <c r="R150" s="3"/>
      <c r="S150" s="3"/>
    </row>
    <row r="151" spans="15:19" ht="12.75">
      <c r="O151" s="3"/>
      <c r="P151" s="3"/>
      <c r="Q151" s="3"/>
      <c r="R151" s="3"/>
      <c r="S151" s="3"/>
    </row>
    <row r="152" spans="15:19" ht="12.75">
      <c r="O152" s="3"/>
      <c r="P152" s="3"/>
      <c r="Q152" s="3"/>
      <c r="R152" s="3"/>
      <c r="S152" s="3"/>
    </row>
    <row r="153" spans="15:19" ht="12.75">
      <c r="O153" s="3"/>
      <c r="P153" s="3"/>
      <c r="Q153" s="3"/>
      <c r="R153" s="3"/>
      <c r="S153" s="3"/>
    </row>
    <row r="154" spans="15:19" ht="12.75">
      <c r="O154" s="3"/>
      <c r="P154" s="3"/>
      <c r="Q154" s="3"/>
      <c r="R154" s="3"/>
      <c r="S154" s="3"/>
    </row>
    <row r="155" spans="15:19" ht="12.75">
      <c r="O155" s="3"/>
      <c r="P155" s="3"/>
      <c r="Q155" s="3"/>
      <c r="R155" s="3"/>
      <c r="S155" s="3"/>
    </row>
    <row r="156" spans="15:19" ht="12.75">
      <c r="O156" s="3"/>
      <c r="P156" s="3"/>
      <c r="Q156" s="3"/>
      <c r="R156" s="3"/>
      <c r="S156" s="3"/>
    </row>
    <row r="157" spans="15:19" ht="12.75">
      <c r="O157" s="3"/>
      <c r="P157" s="3"/>
      <c r="Q157" s="3"/>
      <c r="R157" s="3"/>
      <c r="S157" s="3"/>
    </row>
    <row r="158" spans="15:19" ht="12.75">
      <c r="O158" s="3"/>
      <c r="P158" s="3"/>
      <c r="Q158" s="3"/>
      <c r="R158" s="3"/>
      <c r="S158" s="3"/>
    </row>
    <row r="159" spans="15:19" ht="12.75">
      <c r="O159" s="3"/>
      <c r="P159" s="3"/>
      <c r="Q159" s="3"/>
      <c r="R159" s="3"/>
      <c r="S159" s="3"/>
    </row>
    <row r="160" spans="15:19" ht="12.75">
      <c r="O160" s="3"/>
      <c r="P160" s="3"/>
      <c r="Q160" s="3"/>
      <c r="R160" s="3"/>
      <c r="S160" s="3"/>
    </row>
    <row r="161" spans="15:19" ht="12.75">
      <c r="O161" s="3"/>
      <c r="P161" s="3"/>
      <c r="Q161" s="3"/>
      <c r="R161" s="3"/>
      <c r="S161" s="3"/>
    </row>
    <row r="162" spans="15:19" ht="12.75">
      <c r="O162" s="3"/>
      <c r="P162" s="3"/>
      <c r="Q162" s="3"/>
      <c r="R162" s="3"/>
      <c r="S162" s="3"/>
    </row>
    <row r="163" spans="15:19" ht="12.75">
      <c r="O163" s="3"/>
      <c r="P163" s="3"/>
      <c r="Q163" s="3"/>
      <c r="R163" s="3"/>
      <c r="S163" s="3"/>
    </row>
    <row r="164" spans="15:19" ht="12.75">
      <c r="O164" s="3"/>
      <c r="P164" s="3"/>
      <c r="Q164" s="3"/>
      <c r="R164" s="3"/>
      <c r="S164" s="3"/>
    </row>
    <row r="165" spans="15:19" ht="12.75">
      <c r="O165" s="3"/>
      <c r="P165" s="3"/>
      <c r="Q165" s="3"/>
      <c r="R165" s="3"/>
      <c r="S165" s="3"/>
    </row>
    <row r="166" spans="15:19" ht="12.75">
      <c r="O166" s="3"/>
      <c r="P166" s="3"/>
      <c r="Q166" s="3"/>
      <c r="R166" s="3"/>
      <c r="S166" s="3"/>
    </row>
    <row r="167" spans="15:19" ht="12.75">
      <c r="O167" s="3"/>
      <c r="P167" s="3"/>
      <c r="Q167" s="3"/>
      <c r="R167" s="3"/>
      <c r="S167" s="3"/>
    </row>
    <row r="168" spans="15:19" ht="12.75">
      <c r="O168" s="3"/>
      <c r="P168" s="3"/>
      <c r="Q168" s="3"/>
      <c r="R168" s="3"/>
      <c r="S168" s="3"/>
    </row>
    <row r="169" spans="15:19" ht="12.75">
      <c r="O169" s="3"/>
      <c r="P169" s="3"/>
      <c r="Q169" s="3"/>
      <c r="R169" s="3"/>
      <c r="S169" s="3"/>
    </row>
    <row r="170" spans="15:19" ht="12.75">
      <c r="O170" s="3"/>
      <c r="P170" s="3"/>
      <c r="Q170" s="3"/>
      <c r="R170" s="3"/>
      <c r="S170" s="3"/>
    </row>
    <row r="171" spans="15:19" ht="12.75">
      <c r="O171" s="3"/>
      <c r="P171" s="3"/>
      <c r="Q171" s="3"/>
      <c r="R171" s="3"/>
      <c r="S171" s="3"/>
    </row>
    <row r="172" spans="15:19" ht="12.75">
      <c r="O172" s="3"/>
      <c r="P172" s="3"/>
      <c r="Q172" s="3"/>
      <c r="R172" s="3"/>
      <c r="S172" s="3"/>
    </row>
    <row r="173" spans="15:19" ht="12.75">
      <c r="O173" s="3"/>
      <c r="P173" s="3"/>
      <c r="Q173" s="3"/>
      <c r="R173" s="3"/>
      <c r="S173" s="3"/>
    </row>
    <row r="174" spans="15:19" ht="12.75">
      <c r="O174" s="3"/>
      <c r="P174" s="3"/>
      <c r="Q174" s="3"/>
      <c r="R174" s="3"/>
      <c r="S174" s="3"/>
    </row>
    <row r="175" spans="15:19" ht="12.75">
      <c r="O175" s="3"/>
      <c r="P175" s="3"/>
      <c r="Q175" s="3"/>
      <c r="R175" s="3"/>
      <c r="S175" s="3"/>
    </row>
    <row r="176" spans="15:19" ht="12.75">
      <c r="O176" s="3"/>
      <c r="P176" s="3"/>
      <c r="Q176" s="3"/>
      <c r="R176" s="3"/>
      <c r="S176" s="3"/>
    </row>
    <row r="177" spans="15:19" ht="12.75">
      <c r="O177" s="3"/>
      <c r="P177" s="3"/>
      <c r="Q177" s="3"/>
      <c r="R177" s="3"/>
      <c r="S177" s="3"/>
    </row>
    <row r="178" spans="15:19" ht="12.75">
      <c r="O178" s="3"/>
      <c r="P178" s="3"/>
      <c r="Q178" s="3"/>
      <c r="R178" s="3"/>
      <c r="S178" s="3"/>
    </row>
    <row r="179" spans="15:19" ht="12.75">
      <c r="O179" s="3"/>
      <c r="P179" s="3"/>
      <c r="Q179" s="3"/>
      <c r="R179" s="3"/>
      <c r="S179" s="3"/>
    </row>
    <row r="180" spans="15:19" ht="12.75">
      <c r="O180" s="3"/>
      <c r="P180" s="3"/>
      <c r="Q180" s="3"/>
      <c r="R180" s="3"/>
      <c r="S180" s="3"/>
    </row>
    <row r="181" spans="15:19" ht="12.75">
      <c r="O181" s="3"/>
      <c r="P181" s="3"/>
      <c r="Q181" s="3"/>
      <c r="R181" s="3"/>
      <c r="S181" s="3"/>
    </row>
    <row r="182" spans="15:19" ht="12.75">
      <c r="O182" s="3"/>
      <c r="P182" s="3"/>
      <c r="Q182" s="3"/>
      <c r="R182" s="3"/>
      <c r="S182" s="3"/>
    </row>
    <row r="183" spans="15:19" ht="12.75">
      <c r="O183" s="3"/>
      <c r="P183" s="3"/>
      <c r="Q183" s="3"/>
      <c r="R183" s="3"/>
      <c r="S183" s="3"/>
    </row>
    <row r="184" spans="15:19" ht="12.75">
      <c r="O184" s="3"/>
      <c r="P184" s="3"/>
      <c r="Q184" s="3"/>
      <c r="R184" s="3"/>
      <c r="S184" s="3"/>
    </row>
    <row r="185" spans="15:19" ht="12.75">
      <c r="O185" s="3"/>
      <c r="P185" s="3"/>
      <c r="Q185" s="3"/>
      <c r="R185" s="3"/>
      <c r="S185" s="3"/>
    </row>
    <row r="186" spans="15:19" ht="12.75">
      <c r="O186" s="3"/>
      <c r="P186" s="3"/>
      <c r="Q186" s="3"/>
      <c r="R186" s="3"/>
      <c r="S186" s="3"/>
    </row>
    <row r="187" spans="15:19" ht="12.75">
      <c r="O187" s="3"/>
      <c r="P187" s="3"/>
      <c r="Q187" s="3"/>
      <c r="R187" s="3"/>
      <c r="S187" s="3"/>
    </row>
    <row r="188" spans="15:19" ht="12.75">
      <c r="O188" s="3"/>
      <c r="P188" s="3"/>
      <c r="Q188" s="3"/>
      <c r="R188" s="3"/>
      <c r="S188" s="3"/>
    </row>
    <row r="189" spans="15:19" ht="12.75">
      <c r="O189" s="3"/>
      <c r="P189" s="3"/>
      <c r="Q189" s="3"/>
      <c r="R189" s="3"/>
      <c r="S189" s="3"/>
    </row>
    <row r="190" spans="15:19" ht="12.75">
      <c r="O190" s="3"/>
      <c r="P190" s="3"/>
      <c r="Q190" s="3"/>
      <c r="R190" s="3"/>
      <c r="S190" s="3"/>
    </row>
    <row r="191" spans="15:19" ht="12.75">
      <c r="O191" s="3"/>
      <c r="P191" s="3"/>
      <c r="Q191" s="3"/>
      <c r="R191" s="3"/>
      <c r="S191" s="3"/>
    </row>
    <row r="192" spans="15:19" ht="12.75">
      <c r="O192" s="3"/>
      <c r="P192" s="3"/>
      <c r="Q192" s="3"/>
      <c r="R192" s="3"/>
      <c r="S192" s="3"/>
    </row>
    <row r="193" spans="15:19" ht="12.75">
      <c r="O193" s="3"/>
      <c r="P193" s="3"/>
      <c r="Q193" s="3"/>
      <c r="R193" s="3"/>
      <c r="S193" s="3"/>
    </row>
    <row r="194" spans="15:19" ht="12.75">
      <c r="O194" s="3"/>
      <c r="P194" s="3"/>
      <c r="Q194" s="3"/>
      <c r="R194" s="3"/>
      <c r="S194" s="3"/>
    </row>
    <row r="195" spans="15:19" ht="12.75">
      <c r="O195" s="3"/>
      <c r="P195" s="3"/>
      <c r="Q195" s="3"/>
      <c r="R195" s="3"/>
      <c r="S195" s="3"/>
    </row>
    <row r="196" spans="15:19" ht="12.75">
      <c r="O196" s="3"/>
      <c r="P196" s="3"/>
      <c r="Q196" s="3"/>
      <c r="R196" s="3"/>
      <c r="S196" s="3"/>
    </row>
    <row r="197" spans="15:19" ht="12.75">
      <c r="O197" s="3"/>
      <c r="P197" s="3"/>
      <c r="Q197" s="3"/>
      <c r="R197" s="3"/>
      <c r="S197" s="3"/>
    </row>
    <row r="198" spans="15:19" ht="12.75">
      <c r="O198" s="3"/>
      <c r="P198" s="3"/>
      <c r="Q198" s="3"/>
      <c r="R198" s="3"/>
      <c r="S198" s="3"/>
    </row>
    <row r="199" spans="15:19" ht="12.75">
      <c r="O199" s="3"/>
      <c r="P199" s="3"/>
      <c r="Q199" s="3"/>
      <c r="R199" s="3"/>
      <c r="S199" s="3"/>
    </row>
    <row r="200" spans="15:19" ht="12.75">
      <c r="O200" s="3"/>
      <c r="P200" s="3"/>
      <c r="Q200" s="3"/>
      <c r="R200" s="3"/>
      <c r="S200" s="3"/>
    </row>
    <row r="201" spans="15:19" ht="12.75">
      <c r="O201" s="3"/>
      <c r="P201" s="3"/>
      <c r="Q201" s="3"/>
      <c r="R201" s="3"/>
      <c r="S201" s="3"/>
    </row>
    <row r="202" spans="15:19" ht="12.75">
      <c r="O202" s="3"/>
      <c r="P202" s="3"/>
      <c r="Q202" s="3"/>
      <c r="R202" s="3"/>
      <c r="S202" s="3"/>
    </row>
    <row r="203" spans="15:19" ht="12.75">
      <c r="O203" s="3"/>
      <c r="P203" s="3"/>
      <c r="Q203" s="3"/>
      <c r="R203" s="3"/>
      <c r="S203" s="3"/>
    </row>
    <row r="204" spans="15:19" ht="12.75">
      <c r="O204" s="3"/>
      <c r="P204" s="3"/>
      <c r="Q204" s="3"/>
      <c r="R204" s="3"/>
      <c r="S204" s="3"/>
    </row>
    <row r="205" spans="15:19" ht="12.75">
      <c r="O205" s="3"/>
      <c r="P205" s="3"/>
      <c r="Q205" s="3"/>
      <c r="R205" s="3"/>
      <c r="S205" s="3"/>
    </row>
    <row r="206" spans="15:19" ht="12.75">
      <c r="O206" s="3"/>
      <c r="P206" s="3"/>
      <c r="Q206" s="3"/>
      <c r="R206" s="3"/>
      <c r="S206" s="3"/>
    </row>
    <row r="207" spans="15:19" ht="12.75">
      <c r="O207" s="3"/>
      <c r="P207" s="3"/>
      <c r="Q207" s="3"/>
      <c r="R207" s="3"/>
      <c r="S207" s="3"/>
    </row>
    <row r="208" spans="15:19" ht="12.75">
      <c r="O208" s="3"/>
      <c r="P208" s="3"/>
      <c r="Q208" s="3"/>
      <c r="R208" s="3"/>
      <c r="S208" s="3"/>
    </row>
    <row r="209" spans="15:19" ht="12.75">
      <c r="O209" s="3"/>
      <c r="P209" s="3"/>
      <c r="Q209" s="3"/>
      <c r="R209" s="3"/>
      <c r="S209" s="3"/>
    </row>
    <row r="210" spans="15:19" ht="12.75">
      <c r="O210" s="3"/>
      <c r="P210" s="3"/>
      <c r="Q210" s="3"/>
      <c r="R210" s="3"/>
      <c r="S210" s="3"/>
    </row>
    <row r="211" spans="15:19" ht="12.75">
      <c r="O211" s="3"/>
      <c r="P211" s="3"/>
      <c r="Q211" s="3"/>
      <c r="R211" s="3"/>
      <c r="S211" s="3"/>
    </row>
    <row r="212" spans="15:19" ht="12.75">
      <c r="O212" s="3"/>
      <c r="P212" s="3"/>
      <c r="Q212" s="3"/>
      <c r="R212" s="3"/>
      <c r="S212" s="3"/>
    </row>
    <row r="213" spans="15:19" ht="12.75">
      <c r="O213" s="3"/>
      <c r="P213" s="3"/>
      <c r="Q213" s="3"/>
      <c r="R213" s="3"/>
      <c r="S213" s="3"/>
    </row>
    <row r="214" spans="15:19" ht="12.75">
      <c r="O214" s="3"/>
      <c r="P214" s="3"/>
      <c r="Q214" s="3"/>
      <c r="R214" s="3"/>
      <c r="S214" s="3"/>
    </row>
    <row r="215" spans="15:19" ht="12.75">
      <c r="O215" s="3"/>
      <c r="P215" s="3"/>
      <c r="Q215" s="3"/>
      <c r="R215" s="3"/>
      <c r="S215" s="3"/>
    </row>
    <row r="216" spans="15:19" ht="12.75">
      <c r="O216" s="3"/>
      <c r="P216" s="3"/>
      <c r="Q216" s="3"/>
      <c r="R216" s="3"/>
      <c r="S216" s="3"/>
    </row>
    <row r="217" spans="15:19" ht="12.75">
      <c r="O217" s="3"/>
      <c r="P217" s="3"/>
      <c r="Q217" s="3"/>
      <c r="R217" s="3"/>
      <c r="S217" s="3"/>
    </row>
    <row r="218" spans="15:19" ht="12.75">
      <c r="O218" s="3"/>
      <c r="P218" s="3"/>
      <c r="Q218" s="3"/>
      <c r="R218" s="3"/>
      <c r="S218" s="3"/>
    </row>
    <row r="219" spans="15:19" ht="12.75">
      <c r="O219" s="3"/>
      <c r="P219" s="3"/>
      <c r="Q219" s="3"/>
      <c r="R219" s="3"/>
      <c r="S219" s="3"/>
    </row>
    <row r="220" spans="15:19" ht="12.75">
      <c r="O220" s="3"/>
      <c r="P220" s="3"/>
      <c r="Q220" s="3"/>
      <c r="R220" s="3"/>
      <c r="S220" s="3"/>
    </row>
    <row r="221" spans="15:19" ht="12.75">
      <c r="O221" s="3"/>
      <c r="P221" s="3"/>
      <c r="Q221" s="3"/>
      <c r="R221" s="3"/>
      <c r="S221" s="3"/>
    </row>
    <row r="222" spans="15:19" ht="12.75">
      <c r="O222" s="3"/>
      <c r="P222" s="3"/>
      <c r="Q222" s="3"/>
      <c r="R222" s="3"/>
      <c r="S222" s="3"/>
    </row>
    <row r="223" spans="15:19" ht="12.75">
      <c r="O223" s="3"/>
      <c r="P223" s="3"/>
      <c r="Q223" s="3"/>
      <c r="R223" s="3"/>
      <c r="S223" s="3"/>
    </row>
    <row r="224" spans="15:19" ht="12.75">
      <c r="O224" s="3"/>
      <c r="P224" s="3"/>
      <c r="Q224" s="3"/>
      <c r="R224" s="3"/>
      <c r="S224" s="3"/>
    </row>
    <row r="225" spans="15:19" ht="12.75">
      <c r="O225" s="3"/>
      <c r="P225" s="3"/>
      <c r="Q225" s="3"/>
      <c r="R225" s="3"/>
      <c r="S225" s="3"/>
    </row>
    <row r="226" spans="15:19" ht="12.75">
      <c r="O226" s="3"/>
      <c r="P226" s="3"/>
      <c r="Q226" s="3"/>
      <c r="R226" s="3"/>
      <c r="S226" s="3"/>
    </row>
    <row r="227" spans="15:19" ht="12.75">
      <c r="O227" s="3"/>
      <c r="P227" s="3"/>
      <c r="Q227" s="3"/>
      <c r="R227" s="3"/>
      <c r="S227" s="3"/>
    </row>
    <row r="228" spans="15:19" ht="12.75">
      <c r="O228" s="3"/>
      <c r="P228" s="3"/>
      <c r="Q228" s="3"/>
      <c r="R228" s="3"/>
      <c r="S228" s="3"/>
    </row>
    <row r="229" spans="15:19" ht="12.75">
      <c r="O229" s="3"/>
      <c r="P229" s="3"/>
      <c r="Q229" s="3"/>
      <c r="R229" s="3"/>
      <c r="S229" s="3"/>
    </row>
    <row r="230" spans="15:19" ht="12.75">
      <c r="O230" s="3"/>
      <c r="P230" s="3"/>
      <c r="Q230" s="3"/>
      <c r="R230" s="3"/>
      <c r="S230" s="3"/>
    </row>
    <row r="231" spans="15:19" ht="12.75">
      <c r="O231" s="3"/>
      <c r="P231" s="3"/>
      <c r="Q231" s="3"/>
      <c r="R231" s="3"/>
      <c r="S231" s="3"/>
    </row>
    <row r="232" spans="15:19" ht="12.75">
      <c r="O232" s="3"/>
      <c r="P232" s="3"/>
      <c r="Q232" s="3"/>
      <c r="R232" s="3"/>
      <c r="S232" s="3"/>
    </row>
    <row r="233" spans="15:19" ht="12.75">
      <c r="O233" s="3"/>
      <c r="P233" s="3"/>
      <c r="Q233" s="3"/>
      <c r="R233" s="3"/>
      <c r="S233" s="3"/>
    </row>
    <row r="234" spans="15:19" ht="12.75">
      <c r="O234" s="3"/>
      <c r="P234" s="3"/>
      <c r="Q234" s="3"/>
      <c r="R234" s="3"/>
      <c r="S234" s="3"/>
    </row>
    <row r="235" spans="15:19" ht="12.75">
      <c r="O235" s="3"/>
      <c r="P235" s="3"/>
      <c r="Q235" s="3"/>
      <c r="R235" s="3"/>
      <c r="S235" s="3"/>
    </row>
    <row r="236" spans="15:19" ht="12.75">
      <c r="O236" s="3"/>
      <c r="P236" s="3"/>
      <c r="Q236" s="3"/>
      <c r="R236" s="3"/>
      <c r="S236" s="3"/>
    </row>
    <row r="237" spans="15:19" ht="12.75">
      <c r="O237" s="3"/>
      <c r="P237" s="3"/>
      <c r="Q237" s="3"/>
      <c r="R237" s="3"/>
      <c r="S237" s="3"/>
    </row>
    <row r="238" spans="15:19" ht="12.75">
      <c r="O238" s="3"/>
      <c r="P238" s="3"/>
      <c r="Q238" s="3"/>
      <c r="R238" s="3"/>
      <c r="S238" s="3"/>
    </row>
    <row r="239" spans="15:19" ht="12.75">
      <c r="O239" s="3"/>
      <c r="P239" s="3"/>
      <c r="Q239" s="3"/>
      <c r="R239" s="3"/>
      <c r="S239" s="3"/>
    </row>
    <row r="240" spans="15:19" ht="12.75">
      <c r="O240" s="3"/>
      <c r="P240" s="3"/>
      <c r="Q240" s="3"/>
      <c r="R240" s="3"/>
      <c r="S240" s="3"/>
    </row>
    <row r="241" spans="15:19" ht="12.75">
      <c r="O241" s="3"/>
      <c r="P241" s="3"/>
      <c r="Q241" s="3"/>
      <c r="R241" s="3"/>
      <c r="S241" s="3"/>
    </row>
    <row r="242" spans="15:19" ht="12.75">
      <c r="O242" s="3"/>
      <c r="P242" s="3"/>
      <c r="Q242" s="3"/>
      <c r="R242" s="3"/>
      <c r="S242" s="3"/>
    </row>
    <row r="243" spans="15:19" ht="12.75">
      <c r="O243" s="3"/>
      <c r="P243" s="3"/>
      <c r="Q243" s="3"/>
      <c r="R243" s="3"/>
      <c r="S243" s="3"/>
    </row>
    <row r="244" spans="15:19" ht="12.75">
      <c r="O244" s="3"/>
      <c r="P244" s="3"/>
      <c r="Q244" s="3"/>
      <c r="R244" s="3"/>
      <c r="S244" s="3"/>
    </row>
    <row r="245" spans="15:19" ht="12.75">
      <c r="O245" s="3"/>
      <c r="P245" s="3"/>
      <c r="Q245" s="3"/>
      <c r="R245" s="3"/>
      <c r="S245" s="3"/>
    </row>
    <row r="246" spans="15:19" ht="12.75">
      <c r="O246" s="3"/>
      <c r="P246" s="3"/>
      <c r="Q246" s="3"/>
      <c r="R246" s="3"/>
      <c r="S246" s="3"/>
    </row>
    <row r="247" spans="15:19" ht="12.75">
      <c r="O247" s="3"/>
      <c r="P247" s="3"/>
      <c r="Q247" s="3"/>
      <c r="R247" s="3"/>
      <c r="S247" s="3"/>
    </row>
    <row r="248" spans="15:19" ht="12.75">
      <c r="O248" s="3"/>
      <c r="P248" s="3"/>
      <c r="Q248" s="3"/>
      <c r="R248" s="3"/>
      <c r="S248" s="3"/>
    </row>
    <row r="249" spans="15:19" ht="12.75">
      <c r="O249" s="3"/>
      <c r="P249" s="3"/>
      <c r="Q249" s="3"/>
      <c r="R249" s="3"/>
      <c r="S249" s="3"/>
    </row>
    <row r="250" spans="15:19" ht="12.75">
      <c r="O250" s="3"/>
      <c r="P250" s="3"/>
      <c r="Q250" s="3"/>
      <c r="R250" s="3"/>
      <c r="S250" s="3"/>
    </row>
    <row r="251" spans="15:19" ht="12.75">
      <c r="O251" s="3"/>
      <c r="P251" s="3"/>
      <c r="Q251" s="3"/>
      <c r="R251" s="3"/>
      <c r="S251" s="3"/>
    </row>
    <row r="252" spans="15:19" ht="12.75">
      <c r="O252" s="3"/>
      <c r="P252" s="3"/>
      <c r="Q252" s="3"/>
      <c r="R252" s="3"/>
      <c r="S252" s="3"/>
    </row>
    <row r="253" spans="15:19" ht="12.75">
      <c r="O253" s="3"/>
      <c r="P253" s="3"/>
      <c r="Q253" s="3"/>
      <c r="R253" s="3"/>
      <c r="S253" s="3"/>
    </row>
    <row r="254" spans="15:19" ht="12.75">
      <c r="O254" s="3"/>
      <c r="P254" s="3"/>
      <c r="Q254" s="3"/>
      <c r="R254" s="3"/>
      <c r="S254" s="3"/>
    </row>
    <row r="255" spans="15:19" ht="12.75">
      <c r="O255" s="3"/>
      <c r="P255" s="3"/>
      <c r="Q255" s="3"/>
      <c r="R255" s="3"/>
      <c r="S255" s="3"/>
    </row>
    <row r="256" spans="15:19" ht="12.75">
      <c r="O256" s="3"/>
      <c r="P256" s="3"/>
      <c r="Q256" s="3"/>
      <c r="R256" s="3"/>
      <c r="S256" s="3"/>
    </row>
    <row r="257" spans="15:19" ht="12.75">
      <c r="O257" s="3"/>
      <c r="P257" s="3"/>
      <c r="Q257" s="3"/>
      <c r="R257" s="3"/>
      <c r="S257" s="3"/>
    </row>
    <row r="258" spans="15:19" ht="12.75">
      <c r="O258" s="3"/>
      <c r="P258" s="3"/>
      <c r="Q258" s="3"/>
      <c r="R258" s="3"/>
      <c r="S258" s="3"/>
    </row>
    <row r="259" spans="15:19" ht="12.75">
      <c r="O259" s="3"/>
      <c r="P259" s="3"/>
      <c r="Q259" s="3"/>
      <c r="R259" s="3"/>
      <c r="S259" s="3"/>
    </row>
    <row r="260" spans="15:19" ht="12.75">
      <c r="O260" s="3"/>
      <c r="P260" s="3"/>
      <c r="Q260" s="3"/>
      <c r="R260" s="3"/>
      <c r="S260" s="3"/>
    </row>
    <row r="261" spans="15:19" ht="12.75">
      <c r="O261" s="3"/>
      <c r="P261" s="3"/>
      <c r="Q261" s="3"/>
      <c r="R261" s="3"/>
      <c r="S261" s="3"/>
    </row>
    <row r="262" spans="15:19" ht="12.75">
      <c r="O262" s="3"/>
      <c r="P262" s="3"/>
      <c r="Q262" s="3"/>
      <c r="R262" s="3"/>
      <c r="S262" s="3"/>
    </row>
    <row r="263" spans="15:19" ht="12.75">
      <c r="O263" s="3"/>
      <c r="P263" s="3"/>
      <c r="Q263" s="3"/>
      <c r="R263" s="3"/>
      <c r="S263" s="3"/>
    </row>
    <row r="264" spans="15:19" ht="12.75">
      <c r="O264" s="3"/>
      <c r="P264" s="3"/>
      <c r="Q264" s="3"/>
      <c r="R264" s="3"/>
      <c r="S264" s="3"/>
    </row>
    <row r="265" spans="15:19" ht="12.75">
      <c r="O265" s="3"/>
      <c r="P265" s="3"/>
      <c r="Q265" s="3"/>
      <c r="R265" s="3"/>
      <c r="S265" s="3"/>
    </row>
    <row r="266" spans="15:19" ht="12.75">
      <c r="O266" s="3"/>
      <c r="P266" s="3"/>
      <c r="Q266" s="3"/>
      <c r="R266" s="3"/>
      <c r="S266" s="3"/>
    </row>
    <row r="267" spans="15:19" ht="12.75">
      <c r="O267" s="3"/>
      <c r="P267" s="3"/>
      <c r="Q267" s="3"/>
      <c r="R267" s="3"/>
      <c r="S267" s="3"/>
    </row>
    <row r="268" spans="15:19" ht="12.75">
      <c r="O268" s="3"/>
      <c r="P268" s="3"/>
      <c r="Q268" s="3"/>
      <c r="R268" s="3"/>
      <c r="S268" s="3"/>
    </row>
    <row r="269" spans="15:19" ht="12.75">
      <c r="O269" s="3"/>
      <c r="P269" s="3"/>
      <c r="Q269" s="3"/>
      <c r="R269" s="3"/>
      <c r="S269" s="3"/>
    </row>
    <row r="270" spans="15:19" ht="12.75">
      <c r="O270" s="3"/>
      <c r="P270" s="3"/>
      <c r="Q270" s="3"/>
      <c r="R270" s="3"/>
      <c r="S270" s="3"/>
    </row>
    <row r="271" spans="15:19" ht="12.75">
      <c r="O271" s="3"/>
      <c r="P271" s="3"/>
      <c r="Q271" s="3"/>
      <c r="R271" s="3"/>
      <c r="S271" s="3"/>
    </row>
    <row r="272" spans="15:19" ht="12.75">
      <c r="O272" s="3"/>
      <c r="P272" s="3"/>
      <c r="Q272" s="3"/>
      <c r="R272" s="3"/>
      <c r="S272" s="3"/>
    </row>
    <row r="273" spans="15:19" ht="12.75">
      <c r="O273" s="3"/>
      <c r="P273" s="3"/>
      <c r="Q273" s="3"/>
      <c r="R273" s="3"/>
      <c r="S273" s="3"/>
    </row>
    <row r="274" spans="15:19" ht="12.75">
      <c r="O274" s="3"/>
      <c r="P274" s="3"/>
      <c r="Q274" s="3"/>
      <c r="R274" s="3"/>
      <c r="S274" s="3"/>
    </row>
    <row r="275" spans="15:19" ht="12.75">
      <c r="O275" s="3"/>
      <c r="P275" s="3"/>
      <c r="Q275" s="3"/>
      <c r="R275" s="3"/>
      <c r="S275" s="3"/>
    </row>
    <row r="276" spans="15:19" ht="12.75">
      <c r="O276" s="3"/>
      <c r="P276" s="3"/>
      <c r="Q276" s="3"/>
      <c r="R276" s="3"/>
      <c r="S276" s="3"/>
    </row>
    <row r="277" spans="15:19" ht="12.75">
      <c r="O277" s="3"/>
      <c r="P277" s="3"/>
      <c r="Q277" s="3"/>
      <c r="R277" s="3"/>
      <c r="S277" s="3"/>
    </row>
    <row r="278" spans="15:19" ht="12.75">
      <c r="O278" s="3"/>
      <c r="P278" s="3"/>
      <c r="Q278" s="3"/>
      <c r="R278" s="3"/>
      <c r="S278" s="3"/>
    </row>
    <row r="279" spans="15:19" ht="12.75">
      <c r="O279" s="3"/>
      <c r="P279" s="3"/>
      <c r="Q279" s="3"/>
      <c r="R279" s="3"/>
      <c r="S279" s="3"/>
    </row>
    <row r="280" spans="15:19" ht="12.75">
      <c r="O280" s="3"/>
      <c r="P280" s="3"/>
      <c r="Q280" s="3"/>
      <c r="R280" s="3"/>
      <c r="S280" s="3"/>
    </row>
    <row r="281" spans="15:19" ht="12.75">
      <c r="O281" s="3"/>
      <c r="P281" s="3"/>
      <c r="Q281" s="3"/>
      <c r="R281" s="3"/>
      <c r="S281" s="3"/>
    </row>
    <row r="282" spans="15:19" ht="12.75">
      <c r="O282" s="3"/>
      <c r="P282" s="3"/>
      <c r="Q282" s="3"/>
      <c r="R282" s="3"/>
      <c r="S282" s="3"/>
    </row>
    <row r="283" spans="15:19" ht="12.75">
      <c r="O283" s="3"/>
      <c r="P283" s="3"/>
      <c r="Q283" s="3"/>
      <c r="R283" s="3"/>
      <c r="S283" s="3"/>
    </row>
    <row r="284" spans="15:19" ht="12.75">
      <c r="O284" s="3"/>
      <c r="P284" s="3"/>
      <c r="Q284" s="3"/>
      <c r="R284" s="3"/>
      <c r="S284" s="3"/>
    </row>
    <row r="285" spans="15:19" ht="12.75">
      <c r="O285" s="3"/>
      <c r="P285" s="3"/>
      <c r="Q285" s="3"/>
      <c r="R285" s="3"/>
      <c r="S285" s="3"/>
    </row>
    <row r="286" spans="15:19" ht="12.75">
      <c r="O286" s="3"/>
      <c r="P286" s="3"/>
      <c r="Q286" s="3"/>
      <c r="R286" s="3"/>
      <c r="S286" s="3"/>
    </row>
    <row r="287" spans="15:19" ht="12.75">
      <c r="O287" s="3"/>
      <c r="P287" s="3"/>
      <c r="Q287" s="3"/>
      <c r="R287" s="3"/>
      <c r="S287" s="3"/>
    </row>
    <row r="288" spans="15:19" ht="12.75">
      <c r="O288" s="3"/>
      <c r="P288" s="3"/>
      <c r="Q288" s="3"/>
      <c r="R288" s="3"/>
      <c r="S288" s="3"/>
    </row>
    <row r="289" spans="15:19" ht="12.75">
      <c r="O289" s="3"/>
      <c r="P289" s="3"/>
      <c r="Q289" s="3"/>
      <c r="R289" s="3"/>
      <c r="S289" s="3"/>
    </row>
    <row r="290" spans="15:19" ht="12.75">
      <c r="O290" s="3"/>
      <c r="P290" s="3"/>
      <c r="Q290" s="3"/>
      <c r="R290" s="3"/>
      <c r="S290" s="3"/>
    </row>
    <row r="291" spans="15:19" ht="12.75">
      <c r="O291" s="3"/>
      <c r="P291" s="3"/>
      <c r="Q291" s="3"/>
      <c r="R291" s="3"/>
      <c r="S291" s="3"/>
    </row>
    <row r="292" spans="15:19" ht="12.75">
      <c r="O292" s="3"/>
      <c r="P292" s="3"/>
      <c r="Q292" s="3"/>
      <c r="R292" s="3"/>
      <c r="S292" s="3"/>
    </row>
    <row r="293" spans="15:19" ht="12.75">
      <c r="O293" s="3"/>
      <c r="P293" s="3"/>
      <c r="Q293" s="3"/>
      <c r="R293" s="3"/>
      <c r="S293" s="3"/>
    </row>
    <row r="294" spans="15:19" ht="12.75">
      <c r="O294" s="3"/>
      <c r="P294" s="3"/>
      <c r="Q294" s="3"/>
      <c r="R294" s="3"/>
      <c r="S294" s="3"/>
    </row>
    <row r="295" spans="15:19" ht="12.75">
      <c r="O295" s="3"/>
      <c r="P295" s="3"/>
      <c r="Q295" s="3"/>
      <c r="R295" s="3"/>
      <c r="S295" s="3"/>
    </row>
    <row r="296" spans="15:19" ht="12.75">
      <c r="O296" s="3"/>
      <c r="P296" s="3"/>
      <c r="Q296" s="3"/>
      <c r="R296" s="3"/>
      <c r="S296" s="3"/>
    </row>
    <row r="297" spans="15:19" ht="12.75">
      <c r="O297" s="3"/>
      <c r="P297" s="3"/>
      <c r="Q297" s="3"/>
      <c r="R297" s="3"/>
      <c r="S297" s="3"/>
    </row>
    <row r="298" spans="15:19" ht="12.75">
      <c r="O298" s="3"/>
      <c r="P298" s="3"/>
      <c r="Q298" s="3"/>
      <c r="R298" s="3"/>
      <c r="S298" s="3"/>
    </row>
    <row r="299" spans="15:19" ht="12.75">
      <c r="O299" s="3"/>
      <c r="P299" s="3"/>
      <c r="Q299" s="3"/>
      <c r="R299" s="3"/>
      <c r="S299" s="3"/>
    </row>
    <row r="300" spans="15:19" ht="12.75">
      <c r="O300" s="3"/>
      <c r="P300" s="3"/>
      <c r="Q300" s="3"/>
      <c r="R300" s="3"/>
      <c r="S300" s="3"/>
    </row>
    <row r="301" spans="15:19" ht="12.75">
      <c r="O301" s="3"/>
      <c r="P301" s="3"/>
      <c r="Q301" s="3"/>
      <c r="R301" s="3"/>
      <c r="S301" s="3"/>
    </row>
    <row r="302" spans="15:19" ht="12.75">
      <c r="O302" s="3"/>
      <c r="P302" s="3"/>
      <c r="Q302" s="3"/>
      <c r="R302" s="3"/>
      <c r="S302" s="3"/>
    </row>
    <row r="303" spans="15:19" ht="12.75">
      <c r="O303" s="3"/>
      <c r="P303" s="3"/>
      <c r="Q303" s="3"/>
      <c r="R303" s="3"/>
      <c r="S303" s="3"/>
    </row>
    <row r="304" spans="15:19" ht="12.75">
      <c r="O304" s="3"/>
      <c r="P304" s="3"/>
      <c r="Q304" s="3"/>
      <c r="R304" s="3"/>
      <c r="S304" s="3"/>
    </row>
    <row r="305" spans="15:19" ht="12.75">
      <c r="O305" s="3"/>
      <c r="P305" s="3"/>
      <c r="Q305" s="3"/>
      <c r="R305" s="3"/>
      <c r="S305" s="3"/>
    </row>
    <row r="306" spans="15:19" ht="12.75">
      <c r="O306" s="3"/>
      <c r="P306" s="3"/>
      <c r="Q306" s="3"/>
      <c r="R306" s="3"/>
      <c r="S306" s="3"/>
    </row>
    <row r="307" spans="15:19" ht="12.75">
      <c r="O307" s="3"/>
      <c r="P307" s="3"/>
      <c r="Q307" s="3"/>
      <c r="R307" s="3"/>
      <c r="S307" s="3"/>
    </row>
    <row r="308" spans="15:19" ht="12.75">
      <c r="O308" s="3"/>
      <c r="P308" s="3"/>
      <c r="Q308" s="3"/>
      <c r="R308" s="3"/>
      <c r="S308" s="3"/>
    </row>
    <row r="309" spans="15:19" ht="12.75">
      <c r="O309" s="3"/>
      <c r="P309" s="3"/>
      <c r="Q309" s="3"/>
      <c r="R309" s="3"/>
      <c r="S309" s="3"/>
    </row>
    <row r="310" spans="15:19" ht="12.75">
      <c r="O310" s="3"/>
      <c r="P310" s="3"/>
      <c r="Q310" s="3"/>
      <c r="R310" s="3"/>
      <c r="S310" s="3"/>
    </row>
    <row r="311" spans="15:19" ht="12.75">
      <c r="O311" s="3"/>
      <c r="P311" s="3"/>
      <c r="Q311" s="3"/>
      <c r="R311" s="3"/>
      <c r="S311" s="3"/>
    </row>
    <row r="312" spans="15:19" ht="12.75">
      <c r="O312" s="3"/>
      <c r="P312" s="3"/>
      <c r="Q312" s="3"/>
      <c r="R312" s="3"/>
      <c r="S312" s="3"/>
    </row>
    <row r="313" spans="15:19" ht="12.75">
      <c r="O313" s="3"/>
      <c r="P313" s="3"/>
      <c r="Q313" s="3"/>
      <c r="R313" s="3"/>
      <c r="S313" s="3"/>
    </row>
    <row r="314" spans="15:19" ht="12.75">
      <c r="O314" s="3"/>
      <c r="P314" s="3"/>
      <c r="Q314" s="3"/>
      <c r="R314" s="3"/>
      <c r="S314" s="3"/>
    </row>
    <row r="315" spans="15:19" ht="12.75">
      <c r="O315" s="3"/>
      <c r="P315" s="3"/>
      <c r="Q315" s="3"/>
      <c r="R315" s="3"/>
      <c r="S315" s="3"/>
    </row>
    <row r="316" spans="15:19" ht="12.75">
      <c r="O316" s="3"/>
      <c r="P316" s="3"/>
      <c r="Q316" s="3"/>
      <c r="R316" s="3"/>
      <c r="S316" s="3"/>
    </row>
    <row r="317" spans="15:19" ht="12.75">
      <c r="O317" s="3"/>
      <c r="P317" s="3"/>
      <c r="Q317" s="3"/>
      <c r="R317" s="3"/>
      <c r="S317" s="3"/>
    </row>
    <row r="318" spans="15:19" ht="12.75">
      <c r="O318" s="3"/>
      <c r="P318" s="3"/>
      <c r="Q318" s="3"/>
      <c r="R318" s="3"/>
      <c r="S318" s="3"/>
    </row>
    <row r="319" spans="15:19" ht="12.75">
      <c r="O319" s="3"/>
      <c r="P319" s="3"/>
      <c r="Q319" s="3"/>
      <c r="R319" s="3"/>
      <c r="S319" s="3"/>
    </row>
    <row r="320" spans="15:19" ht="12.75">
      <c r="O320" s="3"/>
      <c r="P320" s="3"/>
      <c r="Q320" s="3"/>
      <c r="R320" s="3"/>
      <c r="S320" s="3"/>
    </row>
    <row r="321" spans="15:19" ht="12.75">
      <c r="O321" s="3"/>
      <c r="P321" s="3"/>
      <c r="Q321" s="3"/>
      <c r="R321" s="3"/>
      <c r="S321" s="3"/>
    </row>
    <row r="322" spans="15:19" ht="12.75">
      <c r="O322" s="3"/>
      <c r="P322" s="3"/>
      <c r="Q322" s="3"/>
      <c r="R322" s="3"/>
      <c r="S322" s="3"/>
    </row>
    <row r="323" spans="15:19" ht="12.75">
      <c r="O323" s="3"/>
      <c r="P323" s="3"/>
      <c r="Q323" s="3"/>
      <c r="R323" s="3"/>
      <c r="S323" s="3"/>
    </row>
    <row r="324" spans="15:19" ht="12.75">
      <c r="O324" s="3"/>
      <c r="P324" s="3"/>
      <c r="Q324" s="3"/>
      <c r="R324" s="3"/>
      <c r="S324" s="3"/>
    </row>
    <row r="325" spans="15:19" ht="12.75">
      <c r="O325" s="3"/>
      <c r="P325" s="3"/>
      <c r="Q325" s="3"/>
      <c r="R325" s="3"/>
      <c r="S325" s="3"/>
    </row>
    <row r="326" spans="15:19" ht="12.75">
      <c r="O326" s="3"/>
      <c r="P326" s="3"/>
      <c r="Q326" s="3"/>
      <c r="R326" s="3"/>
      <c r="S326" s="3"/>
    </row>
    <row r="327" spans="15:19" ht="12.75">
      <c r="O327" s="3"/>
      <c r="P327" s="3"/>
      <c r="Q327" s="3"/>
      <c r="R327" s="3"/>
      <c r="S327" s="3"/>
    </row>
    <row r="328" spans="15:19" ht="12.75">
      <c r="O328" s="3"/>
      <c r="P328" s="3"/>
      <c r="Q328" s="3"/>
      <c r="R328" s="3"/>
      <c r="S328" s="3"/>
    </row>
    <row r="329" spans="15:19" ht="12.75">
      <c r="O329" s="3"/>
      <c r="P329" s="3"/>
      <c r="Q329" s="3"/>
      <c r="R329" s="3"/>
      <c r="S329" s="3"/>
    </row>
    <row r="330" spans="15:19" ht="12.75">
      <c r="O330" s="3"/>
      <c r="P330" s="3"/>
      <c r="Q330" s="3"/>
      <c r="R330" s="3"/>
      <c r="S330" s="3"/>
    </row>
    <row r="331" spans="15:19" ht="12.75">
      <c r="O331" s="3"/>
      <c r="P331" s="3"/>
      <c r="Q331" s="3"/>
      <c r="R331" s="3"/>
      <c r="S331" s="3"/>
    </row>
    <row r="332" spans="15:19" ht="12.75">
      <c r="O332" s="3"/>
      <c r="P332" s="3"/>
      <c r="Q332" s="3"/>
      <c r="R332" s="3"/>
      <c r="S332" s="3"/>
    </row>
    <row r="333" spans="15:19" ht="12.75">
      <c r="O333" s="3"/>
      <c r="P333" s="3"/>
      <c r="Q333" s="3"/>
      <c r="R333" s="3"/>
      <c r="S333" s="3"/>
    </row>
    <row r="334" spans="15:19" ht="12.75">
      <c r="O334" s="3"/>
      <c r="P334" s="3"/>
      <c r="Q334" s="3"/>
      <c r="R334" s="3"/>
      <c r="S334" s="3"/>
    </row>
    <row r="335" spans="15:19" ht="12.75">
      <c r="O335" s="3"/>
      <c r="P335" s="3"/>
      <c r="Q335" s="3"/>
      <c r="R335" s="3"/>
      <c r="S335" s="3"/>
    </row>
    <row r="336" spans="15:19" ht="12.75">
      <c r="O336" s="3"/>
      <c r="P336" s="3"/>
      <c r="Q336" s="3"/>
      <c r="R336" s="3"/>
      <c r="S336" s="3"/>
    </row>
    <row r="337" spans="15:19" ht="12.75">
      <c r="O337" s="3"/>
      <c r="P337" s="3"/>
      <c r="Q337" s="3"/>
      <c r="R337" s="3"/>
      <c r="S337" s="3"/>
    </row>
    <row r="338" spans="15:19" ht="12.75">
      <c r="O338" s="3"/>
      <c r="P338" s="3"/>
      <c r="Q338" s="3"/>
      <c r="R338" s="3"/>
      <c r="S338" s="3"/>
    </row>
    <row r="339" spans="15:19" ht="12.75">
      <c r="O339" s="3"/>
      <c r="P339" s="3"/>
      <c r="Q339" s="3"/>
      <c r="R339" s="3"/>
      <c r="S339" s="3"/>
    </row>
    <row r="340" spans="15:19" ht="12.75">
      <c r="O340" s="3"/>
      <c r="P340" s="3"/>
      <c r="Q340" s="3"/>
      <c r="R340" s="3"/>
      <c r="S340" s="3"/>
    </row>
    <row r="341" spans="15:19" ht="12.75">
      <c r="O341" s="3"/>
      <c r="P341" s="3"/>
      <c r="Q341" s="3"/>
      <c r="R341" s="3"/>
      <c r="S341" s="3"/>
    </row>
    <row r="342" spans="15:19" ht="12.75">
      <c r="O342" s="3"/>
      <c r="P342" s="3"/>
      <c r="Q342" s="3"/>
      <c r="R342" s="3"/>
      <c r="S342" s="3"/>
    </row>
    <row r="343" spans="15:19" ht="12.75">
      <c r="O343" s="3"/>
      <c r="P343" s="3"/>
      <c r="Q343" s="3"/>
      <c r="R343" s="3"/>
      <c r="S343" s="3"/>
    </row>
    <row r="344" spans="15:19" ht="12.75">
      <c r="O344" s="3"/>
      <c r="P344" s="3"/>
      <c r="Q344" s="3"/>
      <c r="R344" s="3"/>
      <c r="S344" s="3"/>
    </row>
    <row r="345" spans="15:19" ht="12.75">
      <c r="O345" s="3"/>
      <c r="P345" s="3"/>
      <c r="Q345" s="3"/>
      <c r="R345" s="3"/>
      <c r="S345" s="3"/>
    </row>
    <row r="346" spans="15:19" ht="12.75">
      <c r="O346" s="3"/>
      <c r="P346" s="3"/>
      <c r="Q346" s="3"/>
      <c r="R346" s="3"/>
      <c r="S346" s="3"/>
    </row>
    <row r="347" spans="15:19" ht="12.75">
      <c r="O347" s="3"/>
      <c r="P347" s="3"/>
      <c r="Q347" s="3"/>
      <c r="R347" s="3"/>
      <c r="S347" s="3"/>
    </row>
    <row r="348" spans="15:19" ht="12.75">
      <c r="O348" s="3"/>
      <c r="P348" s="3"/>
      <c r="Q348" s="3"/>
      <c r="R348" s="3"/>
      <c r="S348" s="3"/>
    </row>
    <row r="349" spans="15:19" ht="12.75">
      <c r="O349" s="3"/>
      <c r="P349" s="3"/>
      <c r="Q349" s="3"/>
      <c r="R349" s="3"/>
      <c r="S349" s="3"/>
    </row>
    <row r="350" spans="15:19" ht="12.75">
      <c r="O350" s="3"/>
      <c r="P350" s="3"/>
      <c r="Q350" s="3"/>
      <c r="R350" s="3"/>
      <c r="S350" s="3"/>
    </row>
    <row r="351" spans="15:19" ht="12.75">
      <c r="O351" s="3"/>
      <c r="P351" s="3"/>
      <c r="Q351" s="3"/>
      <c r="R351" s="3"/>
      <c r="S351" s="3"/>
    </row>
    <row r="352" spans="15:19" ht="12.75">
      <c r="O352" s="3"/>
      <c r="P352" s="3"/>
      <c r="Q352" s="3"/>
      <c r="R352" s="3"/>
      <c r="S352" s="3"/>
    </row>
    <row r="353" spans="15:19" ht="12.75">
      <c r="O353" s="3"/>
      <c r="P353" s="3"/>
      <c r="Q353" s="3"/>
      <c r="R353" s="3"/>
      <c r="S353" s="3"/>
    </row>
    <row r="354" spans="15:19" ht="12.75">
      <c r="O354" s="3"/>
      <c r="P354" s="3"/>
      <c r="Q354" s="3"/>
      <c r="R354" s="3"/>
      <c r="S354" s="3"/>
    </row>
    <row r="355" spans="15:19" ht="12.75">
      <c r="O355" s="3"/>
      <c r="P355" s="3"/>
      <c r="Q355" s="3"/>
      <c r="R355" s="3"/>
      <c r="S355" s="3"/>
    </row>
    <row r="356" spans="15:19" ht="12.75">
      <c r="O356" s="3"/>
      <c r="P356" s="3"/>
      <c r="Q356" s="3"/>
      <c r="R356" s="3"/>
      <c r="S356" s="3"/>
    </row>
    <row r="357" spans="15:19" ht="12.75">
      <c r="O357" s="3"/>
      <c r="P357" s="3"/>
      <c r="Q357" s="3"/>
      <c r="R357" s="3"/>
      <c r="S357" s="3"/>
    </row>
    <row r="358" spans="15:19" ht="12.75">
      <c r="O358" s="3"/>
      <c r="P358" s="3"/>
      <c r="Q358" s="3"/>
      <c r="R358" s="3"/>
      <c r="S358" s="3"/>
    </row>
    <row r="359" spans="15:19" ht="12.75">
      <c r="O359" s="3"/>
      <c r="P359" s="3"/>
      <c r="Q359" s="3"/>
      <c r="R359" s="3"/>
      <c r="S359" s="3"/>
    </row>
    <row r="360" spans="15:19" ht="12.75">
      <c r="O360" s="3"/>
      <c r="P360" s="3"/>
      <c r="Q360" s="3"/>
      <c r="R360" s="3"/>
      <c r="S360" s="3"/>
    </row>
    <row r="361" spans="15:19" ht="12.75">
      <c r="O361" s="3"/>
      <c r="P361" s="3"/>
      <c r="Q361" s="3"/>
      <c r="R361" s="3"/>
      <c r="S361" s="3"/>
    </row>
    <row r="362" spans="15:19" ht="12.75">
      <c r="O362" s="3"/>
      <c r="P362" s="3"/>
      <c r="Q362" s="3"/>
      <c r="R362" s="3"/>
      <c r="S362" s="3"/>
    </row>
    <row r="363" spans="15:19" ht="12.75">
      <c r="O363" s="3"/>
      <c r="P363" s="3"/>
      <c r="Q363" s="3"/>
      <c r="R363" s="3"/>
      <c r="S363" s="3"/>
    </row>
    <row r="364" spans="15:19" ht="12.75">
      <c r="O364" s="3"/>
      <c r="P364" s="3"/>
      <c r="Q364" s="3"/>
      <c r="R364" s="3"/>
      <c r="S364" s="3"/>
    </row>
    <row r="365" spans="15:19" ht="12.75">
      <c r="O365" s="3"/>
      <c r="P365" s="3"/>
      <c r="Q365" s="3"/>
      <c r="R365" s="3"/>
      <c r="S365" s="3"/>
    </row>
    <row r="366" spans="15:19" ht="12.75">
      <c r="O366" s="3"/>
      <c r="P366" s="3"/>
      <c r="Q366" s="3"/>
      <c r="R366" s="3"/>
      <c r="S366" s="3"/>
    </row>
    <row r="367" spans="15:19" ht="12.75">
      <c r="O367" s="3"/>
      <c r="P367" s="3"/>
      <c r="Q367" s="3"/>
      <c r="R367" s="3"/>
      <c r="S367" s="3"/>
    </row>
    <row r="368" spans="15:19" ht="12.75">
      <c r="O368" s="3"/>
      <c r="P368" s="3"/>
      <c r="Q368" s="3"/>
      <c r="R368" s="3"/>
      <c r="S368" s="3"/>
    </row>
    <row r="369" spans="15:19" ht="12.75">
      <c r="O369" s="3"/>
      <c r="P369" s="3"/>
      <c r="Q369" s="3"/>
      <c r="R369" s="3"/>
      <c r="S369" s="3"/>
    </row>
    <row r="370" spans="15:19" ht="12.75">
      <c r="O370" s="3"/>
      <c r="P370" s="3"/>
      <c r="Q370" s="3"/>
      <c r="R370" s="3"/>
      <c r="S370" s="3"/>
    </row>
    <row r="371" spans="15:19" ht="12.75">
      <c r="O371" s="3"/>
      <c r="P371" s="3"/>
      <c r="Q371" s="3"/>
      <c r="R371" s="3"/>
      <c r="S371" s="3"/>
    </row>
    <row r="372" spans="15:19" ht="12.75">
      <c r="O372" s="3"/>
      <c r="P372" s="3"/>
      <c r="Q372" s="3"/>
      <c r="R372" s="3"/>
      <c r="S372" s="3"/>
    </row>
    <row r="373" spans="15:19" ht="12.75">
      <c r="O373" s="3"/>
      <c r="P373" s="3"/>
      <c r="Q373" s="3"/>
      <c r="R373" s="3"/>
      <c r="S373" s="3"/>
    </row>
    <row r="374" spans="15:19" ht="12.75">
      <c r="O374" s="3"/>
      <c r="P374" s="3"/>
      <c r="Q374" s="3"/>
      <c r="R374" s="3"/>
      <c r="S374" s="3"/>
    </row>
    <row r="375" spans="15:19" ht="12.75">
      <c r="O375" s="3"/>
      <c r="P375" s="3"/>
      <c r="Q375" s="3"/>
      <c r="R375" s="3"/>
      <c r="S375" s="3"/>
    </row>
    <row r="376" spans="15:19" ht="12.75">
      <c r="O376" s="3"/>
      <c r="P376" s="3"/>
      <c r="Q376" s="3"/>
      <c r="R376" s="3"/>
      <c r="S376" s="3"/>
    </row>
    <row r="377" spans="15:19" ht="12.75">
      <c r="O377" s="3"/>
      <c r="P377" s="3"/>
      <c r="Q377" s="3"/>
      <c r="R377" s="3"/>
      <c r="S377" s="3"/>
    </row>
    <row r="378" spans="15:19" ht="12.75">
      <c r="O378" s="3"/>
      <c r="P378" s="3"/>
      <c r="Q378" s="3"/>
      <c r="R378" s="3"/>
      <c r="S378" s="3"/>
    </row>
    <row r="379" spans="15:19" ht="12.75">
      <c r="O379" s="3"/>
      <c r="P379" s="3"/>
      <c r="Q379" s="3"/>
      <c r="R379" s="3"/>
      <c r="S379" s="3"/>
    </row>
    <row r="380" spans="15:19" ht="12.75">
      <c r="O380" s="3"/>
      <c r="P380" s="3"/>
      <c r="Q380" s="3"/>
      <c r="R380" s="3"/>
      <c r="S380" s="3"/>
    </row>
    <row r="381" spans="15:19" ht="12.75">
      <c r="O381" s="3"/>
      <c r="P381" s="3"/>
      <c r="Q381" s="3"/>
      <c r="R381" s="3"/>
      <c r="S381" s="3"/>
    </row>
    <row r="382" spans="15:19" ht="12.75">
      <c r="O382" s="3"/>
      <c r="P382" s="3"/>
      <c r="Q382" s="3"/>
      <c r="R382" s="3"/>
      <c r="S382" s="3"/>
    </row>
    <row r="383" spans="15:19" ht="12.75">
      <c r="O383" s="3"/>
      <c r="P383" s="3"/>
      <c r="Q383" s="3"/>
      <c r="R383" s="3"/>
      <c r="S383" s="3"/>
    </row>
    <row r="384" spans="15:19" ht="12.75">
      <c r="O384" s="3"/>
      <c r="P384" s="3"/>
      <c r="Q384" s="3"/>
      <c r="R384" s="3"/>
      <c r="S384" s="3"/>
    </row>
    <row r="385" spans="15:19" ht="12.75">
      <c r="O385" s="3"/>
      <c r="P385" s="3"/>
      <c r="Q385" s="3"/>
      <c r="R385" s="3"/>
      <c r="S385" s="3"/>
    </row>
    <row r="386" spans="15:19" ht="12.75">
      <c r="O386" s="3"/>
      <c r="P386" s="3"/>
      <c r="Q386" s="3"/>
      <c r="R386" s="3"/>
      <c r="S386" s="3"/>
    </row>
    <row r="387" spans="15:19" ht="12.75">
      <c r="O387" s="3"/>
      <c r="P387" s="3"/>
      <c r="Q387" s="3"/>
      <c r="R387" s="3"/>
      <c r="S387" s="3"/>
    </row>
    <row r="388" spans="15:19" ht="12.75">
      <c r="O388" s="3"/>
      <c r="P388" s="3"/>
      <c r="Q388" s="3"/>
      <c r="R388" s="3"/>
      <c r="S388" s="3"/>
    </row>
    <row r="389" spans="15:19" ht="12.75">
      <c r="O389" s="3"/>
      <c r="P389" s="3"/>
      <c r="Q389" s="3"/>
      <c r="R389" s="3"/>
      <c r="S389" s="3"/>
    </row>
    <row r="390" spans="15:19" ht="12.75">
      <c r="O390" s="3"/>
      <c r="P390" s="3"/>
      <c r="Q390" s="3"/>
      <c r="R390" s="3"/>
      <c r="S390" s="3"/>
    </row>
    <row r="391" spans="15:19" ht="12.75">
      <c r="O391" s="3"/>
      <c r="P391" s="3"/>
      <c r="Q391" s="3"/>
      <c r="R391" s="3"/>
      <c r="S391" s="3"/>
    </row>
    <row r="392" spans="15:19" ht="12.75">
      <c r="O392" s="3"/>
      <c r="P392" s="3"/>
      <c r="Q392" s="3"/>
      <c r="R392" s="3"/>
      <c r="S392" s="3"/>
    </row>
    <row r="393" spans="15:19" ht="12.75">
      <c r="O393" s="3"/>
      <c r="P393" s="3"/>
      <c r="Q393" s="3"/>
      <c r="R393" s="3"/>
      <c r="S393" s="3"/>
    </row>
    <row r="394" spans="15:19" ht="12.75">
      <c r="O394" s="3"/>
      <c r="P394" s="3"/>
      <c r="Q394" s="3"/>
      <c r="R394" s="3"/>
      <c r="S394" s="3"/>
    </row>
    <row r="395" spans="15:19" ht="12.75">
      <c r="O395" s="3"/>
      <c r="P395" s="3"/>
      <c r="Q395" s="3"/>
      <c r="R395" s="3"/>
      <c r="S395" s="3"/>
    </row>
    <row r="396" spans="15:19" ht="12.75">
      <c r="O396" s="3"/>
      <c r="P396" s="3"/>
      <c r="Q396" s="3"/>
      <c r="R396" s="3"/>
      <c r="S396" s="3"/>
    </row>
    <row r="397" spans="15:19" ht="12.75">
      <c r="O397" s="3"/>
      <c r="P397" s="3"/>
      <c r="Q397" s="3"/>
      <c r="R397" s="3"/>
      <c r="S397" s="3"/>
    </row>
    <row r="398" spans="15:19" ht="12.75">
      <c r="O398" s="3"/>
      <c r="P398" s="3"/>
      <c r="Q398" s="3"/>
      <c r="R398" s="3"/>
      <c r="S398" s="3"/>
    </row>
    <row r="399" spans="15:19" ht="12.75">
      <c r="O399" s="3"/>
      <c r="P399" s="3"/>
      <c r="Q399" s="3"/>
      <c r="R399" s="3"/>
      <c r="S399" s="3"/>
    </row>
    <row r="400" spans="15:19" ht="12.75">
      <c r="O400" s="3"/>
      <c r="P400" s="3"/>
      <c r="Q400" s="3"/>
      <c r="R400" s="3"/>
      <c r="S400" s="3"/>
    </row>
    <row r="401" spans="15:19" ht="12.75">
      <c r="O401" s="3"/>
      <c r="P401" s="3"/>
      <c r="Q401" s="3"/>
      <c r="R401" s="3"/>
      <c r="S401" s="3"/>
    </row>
    <row r="402" spans="15:19" ht="12.75">
      <c r="O402" s="3"/>
      <c r="P402" s="3"/>
      <c r="Q402" s="3"/>
      <c r="R402" s="3"/>
      <c r="S402" s="3"/>
    </row>
    <row r="403" spans="15:19" ht="12.75">
      <c r="O403" s="3"/>
      <c r="P403" s="3"/>
      <c r="Q403" s="3"/>
      <c r="R403" s="3"/>
      <c r="S403" s="3"/>
    </row>
    <row r="404" spans="15:19" ht="12.75">
      <c r="O404" s="3"/>
      <c r="P404" s="3"/>
      <c r="Q404" s="3"/>
      <c r="R404" s="3"/>
      <c r="S404" s="3"/>
    </row>
    <row r="405" spans="15:19" ht="12.75">
      <c r="O405" s="3"/>
      <c r="P405" s="3"/>
      <c r="Q405" s="3"/>
      <c r="R405" s="3"/>
      <c r="S405" s="3"/>
    </row>
    <row r="406" spans="15:19" ht="12.75">
      <c r="O406" s="3"/>
      <c r="P406" s="3"/>
      <c r="Q406" s="3"/>
      <c r="R406" s="3"/>
      <c r="S406" s="3"/>
    </row>
    <row r="407" spans="15:19" ht="12.75">
      <c r="O407" s="3"/>
      <c r="P407" s="3"/>
      <c r="Q407" s="3"/>
      <c r="R407" s="3"/>
      <c r="S407" s="3"/>
    </row>
    <row r="408" spans="15:19" ht="12.75">
      <c r="O408" s="3"/>
      <c r="P408" s="3"/>
      <c r="Q408" s="3"/>
      <c r="R408" s="3"/>
      <c r="S408" s="3"/>
    </row>
    <row r="409" spans="15:19" ht="12.75">
      <c r="O409" s="3"/>
      <c r="P409" s="3"/>
      <c r="Q409" s="3"/>
      <c r="R409" s="3"/>
      <c r="S409" s="3"/>
    </row>
    <row r="410" spans="15:19" ht="12.75">
      <c r="O410" s="3"/>
      <c r="P410" s="3"/>
      <c r="Q410" s="3"/>
      <c r="R410" s="3"/>
      <c r="S410" s="3"/>
    </row>
    <row r="411" spans="15:19" ht="12.75">
      <c r="O411" s="3"/>
      <c r="P411" s="3"/>
      <c r="Q411" s="3"/>
      <c r="R411" s="3"/>
      <c r="S411" s="3"/>
    </row>
    <row r="412" spans="15:19" ht="12.75">
      <c r="O412" s="3"/>
      <c r="P412" s="3"/>
      <c r="Q412" s="3"/>
      <c r="R412" s="3"/>
      <c r="S412" s="3"/>
    </row>
    <row r="413" spans="15:19" ht="12.75">
      <c r="O413" s="3"/>
      <c r="P413" s="3"/>
      <c r="Q413" s="3"/>
      <c r="R413" s="3"/>
      <c r="S413" s="3"/>
    </row>
    <row r="414" spans="15:19" ht="12.75">
      <c r="O414" s="3"/>
      <c r="P414" s="3"/>
      <c r="Q414" s="3"/>
      <c r="R414" s="3"/>
      <c r="S414" s="3"/>
    </row>
    <row r="415" spans="15:19" ht="12.75">
      <c r="O415" s="3"/>
      <c r="P415" s="3"/>
      <c r="Q415" s="3"/>
      <c r="R415" s="3"/>
      <c r="S415" s="3"/>
    </row>
    <row r="416" spans="15:19" ht="12.75">
      <c r="O416" s="3"/>
      <c r="P416" s="3"/>
      <c r="Q416" s="3"/>
      <c r="R416" s="3"/>
      <c r="S416" s="3"/>
    </row>
    <row r="417" spans="15:19" ht="12.75">
      <c r="O417" s="3"/>
      <c r="P417" s="3"/>
      <c r="Q417" s="3"/>
      <c r="R417" s="3"/>
      <c r="S417" s="3"/>
    </row>
    <row r="418" spans="15:19" ht="12.75">
      <c r="O418" s="3"/>
      <c r="P418" s="3"/>
      <c r="Q418" s="3"/>
      <c r="R418" s="3"/>
      <c r="S418" s="3"/>
    </row>
    <row r="419" spans="15:19" ht="12.75">
      <c r="O419" s="3"/>
      <c r="P419" s="3"/>
      <c r="Q419" s="3"/>
      <c r="R419" s="3"/>
      <c r="S419" s="3"/>
    </row>
    <row r="420" spans="15:19" ht="12.75">
      <c r="O420" s="3"/>
      <c r="P420" s="3"/>
      <c r="Q420" s="3"/>
      <c r="R420" s="3"/>
      <c r="S420" s="3"/>
    </row>
    <row r="421" spans="15:19" ht="12.75">
      <c r="O421" s="3"/>
      <c r="P421" s="3"/>
      <c r="Q421" s="3"/>
      <c r="R421" s="3"/>
      <c r="S421" s="3"/>
    </row>
    <row r="422" spans="15:19" ht="12.75">
      <c r="O422" s="3"/>
      <c r="P422" s="3"/>
      <c r="Q422" s="3"/>
      <c r="R422" s="3"/>
      <c r="S422" s="3"/>
    </row>
    <row r="423" spans="15:19" ht="12.75">
      <c r="O423" s="3"/>
      <c r="P423" s="3"/>
      <c r="Q423" s="3"/>
      <c r="R423" s="3"/>
      <c r="S423" s="3"/>
    </row>
    <row r="424" spans="15:19" ht="12.75">
      <c r="O424" s="3"/>
      <c r="P424" s="3"/>
      <c r="Q424" s="3"/>
      <c r="R424" s="3"/>
      <c r="S424" s="3"/>
    </row>
    <row r="425" spans="15:19" ht="12.75">
      <c r="O425" s="3"/>
      <c r="P425" s="3"/>
      <c r="Q425" s="3"/>
      <c r="R425" s="3"/>
      <c r="S425" s="3"/>
    </row>
    <row r="426" spans="15:19" ht="12.75">
      <c r="O426" s="3"/>
      <c r="P426" s="3"/>
      <c r="Q426" s="3"/>
      <c r="R426" s="3"/>
      <c r="S426" s="3"/>
    </row>
    <row r="427" spans="15:19" ht="12.75">
      <c r="O427" s="3"/>
      <c r="P427" s="3"/>
      <c r="Q427" s="3"/>
      <c r="R427" s="3"/>
      <c r="S427" s="3"/>
    </row>
    <row r="428" spans="15:19" ht="12.75">
      <c r="O428" s="3"/>
      <c r="P428" s="3"/>
      <c r="Q428" s="3"/>
      <c r="R428" s="3"/>
      <c r="S428" s="3"/>
    </row>
    <row r="429" spans="15:19" ht="12.75">
      <c r="O429" s="3"/>
      <c r="P429" s="3"/>
      <c r="Q429" s="3"/>
      <c r="R429" s="3"/>
      <c r="S429" s="3"/>
    </row>
    <row r="430" spans="15:19" ht="12.75">
      <c r="O430" s="3"/>
      <c r="P430" s="3"/>
      <c r="Q430" s="3"/>
      <c r="R430" s="3"/>
      <c r="S430" s="3"/>
    </row>
    <row r="431" spans="15:19" ht="12.75">
      <c r="O431" s="3"/>
      <c r="P431" s="3"/>
      <c r="Q431" s="3"/>
      <c r="R431" s="3"/>
      <c r="S431" s="3"/>
    </row>
    <row r="432" spans="15:19" ht="12.75">
      <c r="O432" s="3"/>
      <c r="P432" s="3"/>
      <c r="Q432" s="3"/>
      <c r="R432" s="3"/>
      <c r="S432" s="3"/>
    </row>
    <row r="433" spans="15:19" ht="12.75">
      <c r="O433" s="3"/>
      <c r="P433" s="3"/>
      <c r="Q433" s="3"/>
      <c r="R433" s="3"/>
      <c r="S433" s="3"/>
    </row>
    <row r="434" spans="15:19" ht="12.75">
      <c r="O434" s="3"/>
      <c r="P434" s="3"/>
      <c r="Q434" s="3"/>
      <c r="R434" s="3"/>
      <c r="S434" s="3"/>
    </row>
    <row r="435" spans="15:19" ht="12.75">
      <c r="O435" s="3"/>
      <c r="P435" s="3"/>
      <c r="Q435" s="3"/>
      <c r="R435" s="3"/>
      <c r="S435" s="3"/>
    </row>
    <row r="436" spans="15:19" ht="12.75">
      <c r="O436" s="3"/>
      <c r="P436" s="3"/>
      <c r="Q436" s="3"/>
      <c r="R436" s="3"/>
      <c r="S436" s="3"/>
    </row>
    <row r="437" spans="15:19" ht="12.75">
      <c r="O437" s="3"/>
      <c r="P437" s="3"/>
      <c r="Q437" s="3"/>
      <c r="R437" s="3"/>
      <c r="S437" s="3"/>
    </row>
    <row r="438" spans="15:19" ht="12.75">
      <c r="O438" s="3"/>
      <c r="P438" s="3"/>
      <c r="Q438" s="3"/>
      <c r="R438" s="3"/>
      <c r="S438" s="3"/>
    </row>
    <row r="439" spans="15:19" ht="12.75">
      <c r="O439" s="3"/>
      <c r="P439" s="3"/>
      <c r="Q439" s="3"/>
      <c r="R439" s="3"/>
      <c r="S439" s="3"/>
    </row>
    <row r="440" spans="15:19" ht="12.75">
      <c r="O440" s="3"/>
      <c r="P440" s="3"/>
      <c r="Q440" s="3"/>
      <c r="R440" s="3"/>
      <c r="S440" s="3"/>
    </row>
    <row r="441" spans="15:19" ht="12.75">
      <c r="O441" s="3"/>
      <c r="P441" s="3"/>
      <c r="Q441" s="3"/>
      <c r="R441" s="3"/>
      <c r="S441" s="3"/>
    </row>
    <row r="442" spans="15:19" ht="12.75">
      <c r="O442" s="3"/>
      <c r="P442" s="3"/>
      <c r="Q442" s="3"/>
      <c r="R442" s="3"/>
      <c r="S442" s="3"/>
    </row>
    <row r="443" spans="15:19" ht="12.75">
      <c r="O443" s="3"/>
      <c r="P443" s="3"/>
      <c r="Q443" s="3"/>
      <c r="R443" s="3"/>
      <c r="S443" s="3"/>
    </row>
    <row r="444" spans="15:19" ht="12.75">
      <c r="O444" s="3"/>
      <c r="P444" s="3"/>
      <c r="Q444" s="3"/>
      <c r="R444" s="3"/>
      <c r="S444" s="3"/>
    </row>
    <row r="445" spans="15:19" ht="12.75">
      <c r="O445" s="3"/>
      <c r="P445" s="3"/>
      <c r="Q445" s="3"/>
      <c r="R445" s="3"/>
      <c r="S445" s="3"/>
    </row>
    <row r="446" spans="15:19" ht="12.75">
      <c r="O446" s="3"/>
      <c r="P446" s="3"/>
      <c r="Q446" s="3"/>
      <c r="R446" s="3"/>
      <c r="S446" s="3"/>
    </row>
    <row r="447" spans="15:19" ht="12.75">
      <c r="O447" s="3"/>
      <c r="P447" s="3"/>
      <c r="Q447" s="3"/>
      <c r="R447" s="3"/>
      <c r="S447" s="3"/>
    </row>
  </sheetData>
  <printOptions horizontalCentered="1"/>
  <pageMargins left="0.984251968503937" right="0.5511811023622047" top="1.5748031496062993" bottom="0.5511811023622047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U5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1.7109375" style="290" customWidth="1"/>
    <col min="2" max="2" width="0.85546875" style="290" customWidth="1"/>
    <col min="3" max="3" width="6.00390625" style="290" customWidth="1"/>
    <col min="4" max="4" width="0.85546875" style="290" customWidth="1"/>
    <col min="5" max="5" width="6.00390625" style="290" customWidth="1"/>
    <col min="6" max="6" width="0.85546875" style="290" customWidth="1"/>
    <col min="7" max="7" width="7.7109375" style="329" customWidth="1"/>
    <col min="8" max="8" width="0.85546875" style="290" customWidth="1"/>
    <col min="9" max="9" width="6.00390625" style="290" customWidth="1"/>
    <col min="10" max="10" width="0.85546875" style="290" customWidth="1"/>
    <col min="11" max="11" width="6.00390625" style="290" customWidth="1"/>
    <col min="12" max="12" width="0.85546875" style="290" customWidth="1"/>
    <col min="13" max="13" width="7.7109375" style="329" customWidth="1"/>
    <col min="14" max="14" width="0.85546875" style="290" customWidth="1"/>
    <col min="15" max="15" width="6.00390625" style="290" customWidth="1"/>
    <col min="16" max="16" width="0.85546875" style="290" customWidth="1"/>
    <col min="17" max="17" width="6.00390625" style="290" customWidth="1"/>
    <col min="18" max="18" width="0.85546875" style="290" customWidth="1"/>
    <col min="19" max="19" width="7.7109375" style="329" customWidth="1"/>
    <col min="20" max="20" width="4.00390625" style="290" customWidth="1"/>
    <col min="21" max="16384" width="11.421875" style="290" customWidth="1"/>
  </cols>
  <sheetData>
    <row r="1" spans="1:20" s="603" customFormat="1" ht="18" customHeight="1">
      <c r="A1" s="19" t="s">
        <v>270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3"/>
    </row>
    <row r="2" spans="1:20" s="603" customFormat="1" ht="18" customHeight="1">
      <c r="A2" s="19" t="s">
        <v>274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3"/>
    </row>
    <row r="3" spans="1:20" s="606" customFormat="1" ht="17.25" customHeight="1" thickBot="1">
      <c r="A3" s="19" t="s">
        <v>271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5"/>
      <c r="Q3" s="605"/>
      <c r="R3" s="605"/>
      <c r="S3" s="705" t="s">
        <v>288</v>
      </c>
      <c r="T3" s="283"/>
    </row>
    <row r="4" spans="1:19" s="295" customFormat="1" ht="10.5" customHeight="1">
      <c r="A4" s="582" t="s">
        <v>24</v>
      </c>
      <c r="B4" s="61"/>
      <c r="C4" s="607" t="s">
        <v>23</v>
      </c>
      <c r="D4" s="607"/>
      <c r="E4" s="607"/>
      <c r="F4" s="607"/>
      <c r="G4" s="608"/>
      <c r="H4" s="61"/>
      <c r="I4" s="607" t="s">
        <v>189</v>
      </c>
      <c r="J4" s="607"/>
      <c r="K4" s="607"/>
      <c r="L4" s="607"/>
      <c r="M4" s="608"/>
      <c r="N4" s="61"/>
      <c r="O4" s="607" t="s">
        <v>190</v>
      </c>
      <c r="P4" s="607"/>
      <c r="Q4" s="607"/>
      <c r="R4" s="607"/>
      <c r="S4" s="607"/>
    </row>
    <row r="5" spans="1:19" s="487" customFormat="1" ht="10.5" customHeight="1">
      <c r="A5" s="548"/>
      <c r="B5" s="548"/>
      <c r="C5" s="609">
        <v>2000</v>
      </c>
      <c r="D5" s="609"/>
      <c r="E5" s="609">
        <v>2001</v>
      </c>
      <c r="F5" s="610"/>
      <c r="G5" s="611" t="s">
        <v>272</v>
      </c>
      <c r="H5" s="326"/>
      <c r="I5" s="609">
        <v>2000</v>
      </c>
      <c r="J5" s="609"/>
      <c r="K5" s="609">
        <v>2001</v>
      </c>
      <c r="L5" s="610"/>
      <c r="M5" s="611" t="s">
        <v>272</v>
      </c>
      <c r="N5" s="326"/>
      <c r="O5" s="609">
        <v>2000</v>
      </c>
      <c r="P5" s="609"/>
      <c r="Q5" s="609">
        <v>2001</v>
      </c>
      <c r="R5" s="610"/>
      <c r="S5" s="611" t="s">
        <v>272</v>
      </c>
    </row>
    <row r="6" spans="1:19" s="487" customFormat="1" ht="9" customHeight="1">
      <c r="A6" s="548"/>
      <c r="B6" s="548"/>
      <c r="C6" s="609"/>
      <c r="D6" s="609"/>
      <c r="E6" s="609"/>
      <c r="F6" s="548"/>
      <c r="G6" s="530" t="s">
        <v>273</v>
      </c>
      <c r="H6" s="326"/>
      <c r="I6" s="609"/>
      <c r="J6" s="609"/>
      <c r="K6" s="609"/>
      <c r="L6" s="326"/>
      <c r="M6" s="530" t="s">
        <v>273</v>
      </c>
      <c r="N6" s="326"/>
      <c r="O6" s="609"/>
      <c r="P6" s="609"/>
      <c r="Q6" s="609"/>
      <c r="R6" s="326"/>
      <c r="S6" s="530" t="s">
        <v>273</v>
      </c>
    </row>
    <row r="7" spans="1:19" s="617" customFormat="1" ht="10.5" customHeight="1">
      <c r="A7" s="612"/>
      <c r="B7" s="613"/>
      <c r="C7" s="612"/>
      <c r="D7" s="613"/>
      <c r="E7" s="612"/>
      <c r="F7" s="613"/>
      <c r="G7" s="614" t="s">
        <v>22</v>
      </c>
      <c r="H7" s="615"/>
      <c r="I7" s="616"/>
      <c r="J7" s="615"/>
      <c r="K7" s="616"/>
      <c r="L7" s="615"/>
      <c r="M7" s="614" t="s">
        <v>22</v>
      </c>
      <c r="N7" s="615"/>
      <c r="O7" s="616"/>
      <c r="P7" s="615"/>
      <c r="Q7" s="616"/>
      <c r="R7" s="615"/>
      <c r="S7" s="614" t="s">
        <v>22</v>
      </c>
    </row>
    <row r="8" spans="1:19" ht="11.25" customHeight="1">
      <c r="A8" s="241" t="s">
        <v>19</v>
      </c>
      <c r="B8" s="298"/>
      <c r="C8" s="618">
        <v>245190</v>
      </c>
      <c r="D8" s="298"/>
      <c r="E8" s="618">
        <v>238154</v>
      </c>
      <c r="F8" s="298"/>
      <c r="G8" s="619">
        <v>-2.8696113218320485</v>
      </c>
      <c r="H8" s="298"/>
      <c r="I8" s="618">
        <v>69622</v>
      </c>
      <c r="J8" s="298"/>
      <c r="K8" s="618">
        <v>69554</v>
      </c>
      <c r="L8" s="298"/>
      <c r="M8" s="619">
        <v>-0.0976702766366953</v>
      </c>
      <c r="N8" s="298"/>
      <c r="O8" s="618">
        <v>65723</v>
      </c>
      <c r="P8" s="298"/>
      <c r="Q8" s="618">
        <v>61491</v>
      </c>
      <c r="R8" s="298"/>
      <c r="S8" s="619">
        <v>-6.439146113232811</v>
      </c>
    </row>
    <row r="9" spans="1:19" ht="10.5" customHeight="1">
      <c r="A9" s="536" t="s">
        <v>27</v>
      </c>
      <c r="C9" s="243">
        <v>4256</v>
      </c>
      <c r="D9" s="243"/>
      <c r="E9" s="243">
        <v>3942</v>
      </c>
      <c r="F9" s="243"/>
      <c r="G9" s="303">
        <v>-7.37781954887218</v>
      </c>
      <c r="H9" s="243"/>
      <c r="I9" s="243">
        <v>1195</v>
      </c>
      <c r="J9" s="243"/>
      <c r="K9" s="243">
        <v>1020</v>
      </c>
      <c r="L9" s="243"/>
      <c r="M9" s="303">
        <v>-14.644351464435147</v>
      </c>
      <c r="N9" s="243"/>
      <c r="O9" s="243">
        <v>1178</v>
      </c>
      <c r="P9" s="243"/>
      <c r="Q9" s="243">
        <v>1087</v>
      </c>
      <c r="R9" s="243"/>
      <c r="S9" s="303">
        <v>-7.7249575551782685</v>
      </c>
    </row>
    <row r="10" spans="1:19" ht="10.5" customHeight="1">
      <c r="A10" s="536" t="s">
        <v>151</v>
      </c>
      <c r="C10" s="243">
        <v>4059</v>
      </c>
      <c r="D10" s="243"/>
      <c r="E10" s="243">
        <v>3684</v>
      </c>
      <c r="F10" s="243"/>
      <c r="G10" s="303">
        <v>-9.238728750923872</v>
      </c>
      <c r="H10" s="243"/>
      <c r="I10" s="243">
        <v>1024</v>
      </c>
      <c r="J10" s="243"/>
      <c r="K10" s="243">
        <v>940</v>
      </c>
      <c r="L10" s="243"/>
      <c r="M10" s="303">
        <v>-8.203125</v>
      </c>
      <c r="N10" s="243"/>
      <c r="O10" s="243">
        <v>1078</v>
      </c>
      <c r="P10" s="243"/>
      <c r="Q10" s="243">
        <v>1008</v>
      </c>
      <c r="R10" s="243"/>
      <c r="S10" s="303">
        <v>-6.4935064935064934</v>
      </c>
    </row>
    <row r="11" spans="1:19" ht="10.5" customHeight="1">
      <c r="A11" s="536" t="s">
        <v>28</v>
      </c>
      <c r="C11" s="243">
        <v>2896</v>
      </c>
      <c r="D11" s="243"/>
      <c r="E11" s="243">
        <v>2891</v>
      </c>
      <c r="F11" s="243"/>
      <c r="G11" s="303">
        <v>-0.17265193370165746</v>
      </c>
      <c r="H11" s="243"/>
      <c r="I11" s="243">
        <v>856</v>
      </c>
      <c r="J11" s="243"/>
      <c r="K11" s="243">
        <v>815</v>
      </c>
      <c r="L11" s="243"/>
      <c r="M11" s="303">
        <v>-4.789719626168225</v>
      </c>
      <c r="N11" s="243"/>
      <c r="O11" s="243">
        <v>768</v>
      </c>
      <c r="P11" s="243"/>
      <c r="Q11" s="243">
        <v>722</v>
      </c>
      <c r="R11" s="243"/>
      <c r="S11" s="303">
        <v>-5.989583333333333</v>
      </c>
    </row>
    <row r="12" spans="1:19" ht="10.5" customHeight="1">
      <c r="A12" s="536" t="s">
        <v>29</v>
      </c>
      <c r="C12" s="243">
        <v>5659</v>
      </c>
      <c r="D12" s="243"/>
      <c r="E12" s="243">
        <v>5264</v>
      </c>
      <c r="F12" s="243"/>
      <c r="G12" s="303">
        <v>-6.980031807739883</v>
      </c>
      <c r="H12" s="243"/>
      <c r="I12" s="243">
        <v>1469</v>
      </c>
      <c r="J12" s="243"/>
      <c r="K12" s="243">
        <v>1371</v>
      </c>
      <c r="L12" s="243"/>
      <c r="M12" s="303">
        <v>-6.671204901293397</v>
      </c>
      <c r="N12" s="243"/>
      <c r="O12" s="243">
        <v>1399</v>
      </c>
      <c r="P12" s="243"/>
      <c r="Q12" s="243">
        <v>1351</v>
      </c>
      <c r="R12" s="243"/>
      <c r="S12" s="303">
        <v>-3.4310221586847747</v>
      </c>
    </row>
    <row r="13" spans="1:19" ht="10.5" customHeight="1">
      <c r="A13" s="537" t="s">
        <v>152</v>
      </c>
      <c r="C13" s="251">
        <v>10877</v>
      </c>
      <c r="D13" s="243"/>
      <c r="E13" s="251">
        <v>10148</v>
      </c>
      <c r="F13" s="243"/>
      <c r="G13" s="382">
        <v>-6.702215684471821</v>
      </c>
      <c r="H13" s="243"/>
      <c r="I13" s="251">
        <v>3143</v>
      </c>
      <c r="J13" s="243"/>
      <c r="K13" s="251">
        <v>3089</v>
      </c>
      <c r="L13" s="243"/>
      <c r="M13" s="382">
        <v>-1.7181037225580655</v>
      </c>
      <c r="N13" s="243"/>
      <c r="O13" s="251">
        <v>2759</v>
      </c>
      <c r="P13" s="243"/>
      <c r="Q13" s="251">
        <v>2277</v>
      </c>
      <c r="R13" s="243"/>
      <c r="S13" s="382">
        <v>-17.470097861544037</v>
      </c>
    </row>
    <row r="14" spans="1:19" ht="10.5" customHeight="1">
      <c r="A14" s="536" t="s">
        <v>30</v>
      </c>
      <c r="C14" s="243">
        <v>9559</v>
      </c>
      <c r="D14" s="243"/>
      <c r="E14" s="243">
        <v>9290</v>
      </c>
      <c r="F14" s="243"/>
      <c r="G14" s="303">
        <v>-2.8141018935035045</v>
      </c>
      <c r="H14" s="243"/>
      <c r="I14" s="243">
        <v>2529</v>
      </c>
      <c r="J14" s="243"/>
      <c r="K14" s="243">
        <v>2416</v>
      </c>
      <c r="L14" s="243"/>
      <c r="M14" s="303">
        <v>-4.4681692368525106</v>
      </c>
      <c r="N14" s="243"/>
      <c r="O14" s="243">
        <v>2441</v>
      </c>
      <c r="P14" s="243"/>
      <c r="Q14" s="243">
        <v>2116</v>
      </c>
      <c r="R14" s="243"/>
      <c r="S14" s="303">
        <v>-13.31421548545678</v>
      </c>
    </row>
    <row r="15" spans="1:19" ht="10.5" customHeight="1">
      <c r="A15" s="536" t="s">
        <v>153</v>
      </c>
      <c r="C15" s="243">
        <v>2052</v>
      </c>
      <c r="D15" s="243"/>
      <c r="E15" s="243">
        <v>1923</v>
      </c>
      <c r="F15" s="243"/>
      <c r="G15" s="303">
        <v>-6.286549707602339</v>
      </c>
      <c r="H15" s="243"/>
      <c r="I15" s="243">
        <v>665</v>
      </c>
      <c r="J15" s="243"/>
      <c r="K15" s="243">
        <v>620</v>
      </c>
      <c r="L15" s="243"/>
      <c r="M15" s="303">
        <v>-6.7669172932330826</v>
      </c>
      <c r="N15" s="243"/>
      <c r="O15" s="243">
        <v>542</v>
      </c>
      <c r="P15" s="243"/>
      <c r="Q15" s="243">
        <v>559</v>
      </c>
      <c r="R15" s="243"/>
      <c r="S15" s="303">
        <v>3.1365313653136533</v>
      </c>
    </row>
    <row r="16" spans="1:21" ht="10.5" customHeight="1">
      <c r="A16" s="536" t="s">
        <v>31</v>
      </c>
      <c r="C16" s="243">
        <v>6803</v>
      </c>
      <c r="D16" s="243"/>
      <c r="E16" s="243">
        <v>6817</v>
      </c>
      <c r="F16" s="243"/>
      <c r="G16" s="303">
        <v>0.2057915625459356</v>
      </c>
      <c r="H16" s="243"/>
      <c r="I16" s="243">
        <v>1941</v>
      </c>
      <c r="J16" s="243"/>
      <c r="K16" s="243">
        <v>1849</v>
      </c>
      <c r="L16" s="243"/>
      <c r="M16" s="303">
        <v>-4.739824832560536</v>
      </c>
      <c r="N16" s="243"/>
      <c r="O16" s="243">
        <v>1827</v>
      </c>
      <c r="P16" s="243"/>
      <c r="Q16" s="243">
        <v>1891</v>
      </c>
      <c r="R16" s="243"/>
      <c r="S16" s="303">
        <v>3.5030103995621236</v>
      </c>
      <c r="U16" s="367"/>
    </row>
    <row r="17" spans="1:21" ht="10.5" customHeight="1">
      <c r="A17" s="536" t="s">
        <v>32</v>
      </c>
      <c r="C17" s="243">
        <v>2970</v>
      </c>
      <c r="D17" s="243"/>
      <c r="E17" s="243">
        <v>2891</v>
      </c>
      <c r="F17" s="243"/>
      <c r="G17" s="303">
        <v>-2.65993265993266</v>
      </c>
      <c r="H17" s="243"/>
      <c r="I17" s="243">
        <v>890</v>
      </c>
      <c r="J17" s="243"/>
      <c r="K17" s="243">
        <v>972</v>
      </c>
      <c r="L17" s="243"/>
      <c r="M17" s="303">
        <v>9.213483146067416</v>
      </c>
      <c r="N17" s="243"/>
      <c r="O17" s="243">
        <v>834</v>
      </c>
      <c r="P17" s="243"/>
      <c r="Q17" s="339">
        <v>746</v>
      </c>
      <c r="R17" s="339"/>
      <c r="S17" s="515">
        <v>-10.551558752997602</v>
      </c>
      <c r="U17" s="367"/>
    </row>
    <row r="18" spans="1:21" ht="10.5" customHeight="1">
      <c r="A18" s="537" t="s">
        <v>154</v>
      </c>
      <c r="C18" s="251">
        <v>4905</v>
      </c>
      <c r="D18" s="243"/>
      <c r="E18" s="251">
        <v>4448</v>
      </c>
      <c r="F18" s="243"/>
      <c r="G18" s="382">
        <v>-9.317023445463812</v>
      </c>
      <c r="H18" s="243"/>
      <c r="I18" s="251">
        <v>1336</v>
      </c>
      <c r="J18" s="243"/>
      <c r="K18" s="251">
        <v>1209</v>
      </c>
      <c r="L18" s="243"/>
      <c r="M18" s="382">
        <v>-9.505988023952096</v>
      </c>
      <c r="N18" s="243"/>
      <c r="O18" s="251">
        <v>1346</v>
      </c>
      <c r="P18" s="243"/>
      <c r="Q18" s="251">
        <v>1234</v>
      </c>
      <c r="R18" s="339"/>
      <c r="S18" s="382">
        <v>-8.320950965824666</v>
      </c>
      <c r="U18" s="367"/>
    </row>
    <row r="19" spans="1:21" ht="10.5" customHeight="1">
      <c r="A19" s="536" t="s">
        <v>155</v>
      </c>
      <c r="C19" s="243">
        <v>10185</v>
      </c>
      <c r="D19" s="243"/>
      <c r="E19" s="243">
        <v>9499</v>
      </c>
      <c r="F19" s="243"/>
      <c r="G19" s="303">
        <v>-6.7353951890034365</v>
      </c>
      <c r="H19" s="243"/>
      <c r="I19" s="243">
        <v>2530</v>
      </c>
      <c r="J19" s="243"/>
      <c r="K19" s="243">
        <v>2525</v>
      </c>
      <c r="L19" s="243"/>
      <c r="M19" s="303">
        <v>-0.1976284584980237</v>
      </c>
      <c r="N19" s="243"/>
      <c r="O19" s="243">
        <v>2989</v>
      </c>
      <c r="P19" s="243"/>
      <c r="Q19" s="243">
        <v>2572</v>
      </c>
      <c r="R19" s="243"/>
      <c r="S19" s="303">
        <v>-13.951154232184678</v>
      </c>
      <c r="U19" s="367"/>
    </row>
    <row r="20" spans="1:19" ht="10.5" customHeight="1">
      <c r="A20" s="536" t="s">
        <v>33</v>
      </c>
      <c r="C20" s="243">
        <v>17164</v>
      </c>
      <c r="D20" s="243"/>
      <c r="E20" s="243">
        <v>15904</v>
      </c>
      <c r="F20" s="243"/>
      <c r="G20" s="303">
        <v>-7.3409461663947795</v>
      </c>
      <c r="H20" s="243"/>
      <c r="I20" s="243">
        <v>5108</v>
      </c>
      <c r="J20" s="243"/>
      <c r="K20" s="243">
        <v>4900</v>
      </c>
      <c r="L20" s="243"/>
      <c r="M20" s="303">
        <v>-4.072043852779953</v>
      </c>
      <c r="N20" s="243"/>
      <c r="O20" s="243">
        <v>4158</v>
      </c>
      <c r="P20" s="243"/>
      <c r="Q20" s="243">
        <v>3728</v>
      </c>
      <c r="R20" s="243"/>
      <c r="S20" s="303">
        <v>-10.341510341510341</v>
      </c>
    </row>
    <row r="21" spans="1:19" ht="10.5" customHeight="1">
      <c r="A21" s="536" t="s">
        <v>34</v>
      </c>
      <c r="C21" s="243">
        <v>3060</v>
      </c>
      <c r="D21" s="243"/>
      <c r="E21" s="243">
        <v>4461</v>
      </c>
      <c r="F21" s="243"/>
      <c r="G21" s="303">
        <v>45.78431372549019</v>
      </c>
      <c r="H21" s="243"/>
      <c r="I21" s="243">
        <v>754</v>
      </c>
      <c r="J21" s="243"/>
      <c r="K21" s="243">
        <v>1300</v>
      </c>
      <c r="L21" s="243"/>
      <c r="M21" s="303">
        <v>72.41379310344827</v>
      </c>
      <c r="N21" s="243"/>
      <c r="O21" s="243">
        <v>867</v>
      </c>
      <c r="P21" s="243"/>
      <c r="Q21" s="243">
        <v>1133</v>
      </c>
      <c r="R21" s="243"/>
      <c r="S21" s="303">
        <v>30.680507497116494</v>
      </c>
    </row>
    <row r="22" spans="1:19" ht="10.5" customHeight="1">
      <c r="A22" s="536" t="s">
        <v>35</v>
      </c>
      <c r="C22" s="243">
        <v>6316</v>
      </c>
      <c r="D22" s="243"/>
      <c r="E22" s="243">
        <v>6300</v>
      </c>
      <c r="F22" s="243"/>
      <c r="G22" s="303">
        <v>-0.253324889170361</v>
      </c>
      <c r="H22" s="243"/>
      <c r="I22" s="243">
        <v>1437</v>
      </c>
      <c r="J22" s="243"/>
      <c r="K22" s="243">
        <v>1556</v>
      </c>
      <c r="L22" s="243"/>
      <c r="M22" s="303">
        <v>8.281141266527488</v>
      </c>
      <c r="N22" s="243"/>
      <c r="O22" s="243">
        <v>1939</v>
      </c>
      <c r="P22" s="243"/>
      <c r="Q22" s="243">
        <v>1759</v>
      </c>
      <c r="R22" s="243"/>
      <c r="S22" s="303">
        <v>-9.28313563692625</v>
      </c>
    </row>
    <row r="23" spans="1:19" ht="10.5" customHeight="1">
      <c r="A23" s="537" t="s">
        <v>157</v>
      </c>
      <c r="C23" s="251">
        <v>2500</v>
      </c>
      <c r="D23" s="243"/>
      <c r="E23" s="251">
        <v>2526</v>
      </c>
      <c r="F23" s="243"/>
      <c r="G23" s="382">
        <v>1.04</v>
      </c>
      <c r="H23" s="243"/>
      <c r="I23" s="251">
        <v>677</v>
      </c>
      <c r="J23" s="243"/>
      <c r="K23" s="251">
        <v>675</v>
      </c>
      <c r="L23" s="243"/>
      <c r="M23" s="382">
        <v>-0.29542097488921715</v>
      </c>
      <c r="N23" s="243"/>
      <c r="O23" s="251">
        <v>705</v>
      </c>
      <c r="P23" s="243"/>
      <c r="Q23" s="251">
        <v>689</v>
      </c>
      <c r="R23" s="243"/>
      <c r="S23" s="382">
        <v>-2.269503546099291</v>
      </c>
    </row>
    <row r="24" spans="1:19" ht="10.5" customHeight="1">
      <c r="A24" s="536" t="s">
        <v>36</v>
      </c>
      <c r="C24" s="243">
        <v>5299</v>
      </c>
      <c r="D24" s="243"/>
      <c r="E24" s="243">
        <v>6920</v>
      </c>
      <c r="F24" s="243"/>
      <c r="G24" s="303">
        <v>30.590677486318175</v>
      </c>
      <c r="H24" s="243"/>
      <c r="I24" s="243">
        <v>1312</v>
      </c>
      <c r="J24" s="243"/>
      <c r="K24" s="243">
        <v>1757</v>
      </c>
      <c r="L24" s="243"/>
      <c r="M24" s="303">
        <v>33.917682926829265</v>
      </c>
      <c r="N24" s="243"/>
      <c r="O24" s="620">
        <v>1730</v>
      </c>
      <c r="P24" s="243"/>
      <c r="Q24" s="243">
        <v>2197</v>
      </c>
      <c r="R24" s="243"/>
      <c r="S24" s="303">
        <v>26.99421965317919</v>
      </c>
    </row>
    <row r="25" spans="1:19" ht="10.5" customHeight="1">
      <c r="A25" s="536" t="s">
        <v>158</v>
      </c>
      <c r="C25" s="243">
        <v>2862</v>
      </c>
      <c r="D25" s="243"/>
      <c r="E25" s="243">
        <v>2682</v>
      </c>
      <c r="F25" s="243"/>
      <c r="G25" s="303">
        <v>-6.289308176100629</v>
      </c>
      <c r="H25" s="243"/>
      <c r="I25" s="243">
        <v>652</v>
      </c>
      <c r="J25" s="243"/>
      <c r="K25" s="243">
        <v>667</v>
      </c>
      <c r="L25" s="243"/>
      <c r="M25" s="303">
        <v>2.3006134969325154</v>
      </c>
      <c r="N25" s="243"/>
      <c r="O25" s="243">
        <v>920</v>
      </c>
      <c r="P25" s="243"/>
      <c r="Q25" s="243">
        <v>772</v>
      </c>
      <c r="R25" s="243"/>
      <c r="S25" s="303">
        <v>-16.08695652173913</v>
      </c>
    </row>
    <row r="26" spans="1:19" ht="10.5" customHeight="1">
      <c r="A26" s="536" t="s">
        <v>159</v>
      </c>
      <c r="C26" s="243">
        <v>3720</v>
      </c>
      <c r="D26" s="243"/>
      <c r="E26" s="243">
        <v>3554</v>
      </c>
      <c r="F26" s="243"/>
      <c r="G26" s="303">
        <v>-4.462365591397849</v>
      </c>
      <c r="H26" s="243"/>
      <c r="I26" s="243">
        <v>771</v>
      </c>
      <c r="J26" s="243"/>
      <c r="K26" s="243">
        <v>741</v>
      </c>
      <c r="L26" s="243"/>
      <c r="M26" s="303">
        <v>-3.8910505836575875</v>
      </c>
      <c r="N26" s="243"/>
      <c r="O26" s="243">
        <v>944</v>
      </c>
      <c r="P26" s="243"/>
      <c r="Q26" s="243">
        <v>830</v>
      </c>
      <c r="R26" s="243"/>
      <c r="S26" s="303">
        <v>-12.076271186440678</v>
      </c>
    </row>
    <row r="27" spans="1:19" ht="10.5" customHeight="1">
      <c r="A27" s="536" t="s">
        <v>160</v>
      </c>
      <c r="C27" s="243">
        <v>4039</v>
      </c>
      <c r="D27" s="243"/>
      <c r="E27" s="243">
        <v>3819</v>
      </c>
      <c r="F27" s="243"/>
      <c r="G27" s="303">
        <v>-5.446892795246348</v>
      </c>
      <c r="H27" s="243"/>
      <c r="I27" s="243">
        <v>1081</v>
      </c>
      <c r="J27" s="243"/>
      <c r="K27" s="243">
        <v>1047</v>
      </c>
      <c r="L27" s="243"/>
      <c r="M27" s="303">
        <v>-3.145235892691952</v>
      </c>
      <c r="N27" s="243"/>
      <c r="O27" s="243">
        <v>1222</v>
      </c>
      <c r="P27" s="243"/>
      <c r="Q27" s="243">
        <v>1152</v>
      </c>
      <c r="R27" s="243"/>
      <c r="S27" s="303">
        <v>-5.728314238952537</v>
      </c>
    </row>
    <row r="28" spans="1:19" ht="10.5" customHeight="1">
      <c r="A28" s="537" t="s">
        <v>161</v>
      </c>
      <c r="C28" s="251">
        <v>2324</v>
      </c>
      <c r="D28" s="243"/>
      <c r="E28" s="251">
        <v>2196</v>
      </c>
      <c r="F28" s="243"/>
      <c r="G28" s="382">
        <v>-5.507745266781411</v>
      </c>
      <c r="H28" s="243"/>
      <c r="I28" s="251">
        <v>685</v>
      </c>
      <c r="J28" s="243"/>
      <c r="K28" s="251">
        <v>669</v>
      </c>
      <c r="L28" s="243"/>
      <c r="M28" s="382">
        <v>-2.335766423357664</v>
      </c>
      <c r="N28" s="243"/>
      <c r="O28" s="251">
        <v>580</v>
      </c>
      <c r="P28" s="243"/>
      <c r="Q28" s="251">
        <v>558</v>
      </c>
      <c r="R28" s="243"/>
      <c r="S28" s="382">
        <v>-3.793103448275862</v>
      </c>
    </row>
    <row r="29" spans="1:19" ht="10.5" customHeight="1">
      <c r="A29" s="536" t="s">
        <v>162</v>
      </c>
      <c r="C29" s="243">
        <v>4492</v>
      </c>
      <c r="D29" s="243"/>
      <c r="E29" s="243">
        <v>4672</v>
      </c>
      <c r="F29" s="243"/>
      <c r="G29" s="303">
        <v>4.007123775601069</v>
      </c>
      <c r="H29" s="243"/>
      <c r="I29" s="243">
        <v>1102</v>
      </c>
      <c r="J29" s="243"/>
      <c r="K29" s="243">
        <v>1155</v>
      </c>
      <c r="L29" s="243"/>
      <c r="M29" s="303">
        <v>4.809437386569873</v>
      </c>
      <c r="N29" s="243"/>
      <c r="O29" s="243">
        <v>1411</v>
      </c>
      <c r="P29" s="243"/>
      <c r="Q29" s="243">
        <v>1435</v>
      </c>
      <c r="R29" s="243"/>
      <c r="S29" s="303">
        <v>1.700921332388377</v>
      </c>
    </row>
    <row r="30" spans="1:19" ht="10.5" customHeight="1">
      <c r="A30" s="536" t="s">
        <v>163</v>
      </c>
      <c r="C30" s="243">
        <v>1577</v>
      </c>
      <c r="D30" s="243"/>
      <c r="E30" s="243">
        <v>1530</v>
      </c>
      <c r="F30" s="243"/>
      <c r="G30" s="303">
        <v>-2.9803424223208625</v>
      </c>
      <c r="H30" s="243"/>
      <c r="I30" s="243">
        <v>442</v>
      </c>
      <c r="J30" s="243"/>
      <c r="K30" s="243">
        <v>434</v>
      </c>
      <c r="L30" s="243"/>
      <c r="M30" s="303">
        <v>-1.8099547511312217</v>
      </c>
      <c r="N30" s="243"/>
      <c r="O30" s="243">
        <v>499</v>
      </c>
      <c r="P30" s="243"/>
      <c r="Q30" s="243">
        <v>458</v>
      </c>
      <c r="R30" s="243"/>
      <c r="S30" s="303">
        <v>-8.216432865731463</v>
      </c>
    </row>
    <row r="31" spans="1:19" ht="10.5" customHeight="1">
      <c r="A31" s="536" t="s">
        <v>164</v>
      </c>
      <c r="C31" s="243">
        <v>3208</v>
      </c>
      <c r="D31" s="243"/>
      <c r="E31" s="243">
        <v>3108</v>
      </c>
      <c r="F31" s="243"/>
      <c r="G31" s="303">
        <v>-3.117206982543641</v>
      </c>
      <c r="H31" s="243"/>
      <c r="I31" s="243">
        <v>891</v>
      </c>
      <c r="J31" s="243"/>
      <c r="K31" s="243">
        <v>959</v>
      </c>
      <c r="L31" s="243"/>
      <c r="M31" s="303">
        <v>7.631874298540965</v>
      </c>
      <c r="N31" s="243"/>
      <c r="O31" s="243">
        <v>1103</v>
      </c>
      <c r="P31" s="243"/>
      <c r="Q31" s="243">
        <v>973</v>
      </c>
      <c r="R31" s="243"/>
      <c r="S31" s="303">
        <v>-11.786038077969176</v>
      </c>
    </row>
    <row r="32" spans="1:19" ht="10.5" customHeight="1">
      <c r="A32" s="536" t="s">
        <v>165</v>
      </c>
      <c r="C32" s="243">
        <v>1794</v>
      </c>
      <c r="D32" s="243"/>
      <c r="E32" s="243">
        <v>1751</v>
      </c>
      <c r="F32" s="243"/>
      <c r="G32" s="303">
        <v>-2.3968784838350055</v>
      </c>
      <c r="H32" s="243"/>
      <c r="I32" s="243">
        <v>474</v>
      </c>
      <c r="J32" s="243"/>
      <c r="K32" s="243">
        <v>454</v>
      </c>
      <c r="L32" s="243"/>
      <c r="M32" s="303">
        <v>-4.219409282700422</v>
      </c>
      <c r="N32" s="243"/>
      <c r="O32" s="243">
        <v>505</v>
      </c>
      <c r="P32" s="243"/>
      <c r="Q32" s="243">
        <v>432</v>
      </c>
      <c r="R32" s="243"/>
      <c r="S32" s="303">
        <v>-14.455445544554456</v>
      </c>
    </row>
    <row r="33" spans="1:19" ht="10.5" customHeight="1">
      <c r="A33" s="537" t="s">
        <v>166</v>
      </c>
      <c r="C33" s="251">
        <v>7269</v>
      </c>
      <c r="D33" s="243"/>
      <c r="E33" s="251">
        <v>7044</v>
      </c>
      <c r="F33" s="243"/>
      <c r="G33" s="382">
        <v>-3.0953363598844406</v>
      </c>
      <c r="H33" s="243"/>
      <c r="I33" s="251">
        <v>1626</v>
      </c>
      <c r="J33" s="243"/>
      <c r="K33" s="251">
        <v>1620</v>
      </c>
      <c r="L33" s="243"/>
      <c r="M33" s="382">
        <v>-0.36900369003690037</v>
      </c>
      <c r="N33" s="243"/>
      <c r="O33" s="251">
        <v>2118</v>
      </c>
      <c r="P33" s="243"/>
      <c r="Q33" s="251">
        <v>1947</v>
      </c>
      <c r="R33" s="243"/>
      <c r="S33" s="382">
        <v>-8.073654390934845</v>
      </c>
    </row>
    <row r="34" spans="1:19" ht="10.5" customHeight="1">
      <c r="A34" s="536" t="s">
        <v>167</v>
      </c>
      <c r="C34" s="243">
        <v>3132</v>
      </c>
      <c r="D34" s="243"/>
      <c r="E34" s="243">
        <v>3162</v>
      </c>
      <c r="F34" s="243"/>
      <c r="G34" s="303">
        <v>0.9578544061302682</v>
      </c>
      <c r="H34" s="243"/>
      <c r="I34" s="243">
        <v>867</v>
      </c>
      <c r="J34" s="243"/>
      <c r="K34" s="243">
        <v>761</v>
      </c>
      <c r="L34" s="243"/>
      <c r="M34" s="303">
        <v>-12.226066897347174</v>
      </c>
      <c r="N34" s="243"/>
      <c r="O34" s="243">
        <v>823</v>
      </c>
      <c r="P34" s="243"/>
      <c r="Q34" s="243">
        <v>877</v>
      </c>
      <c r="R34" s="243"/>
      <c r="S34" s="303">
        <v>6.561360874848116</v>
      </c>
    </row>
    <row r="35" spans="1:19" ht="10.5" customHeight="1">
      <c r="A35" s="536" t="s">
        <v>25</v>
      </c>
      <c r="C35" s="243">
        <v>6605</v>
      </c>
      <c r="D35" s="243"/>
      <c r="E35" s="243">
        <v>6443</v>
      </c>
      <c r="F35" s="243"/>
      <c r="G35" s="303">
        <v>-2.4526873580620743</v>
      </c>
      <c r="H35" s="243"/>
      <c r="I35" s="243">
        <v>1692</v>
      </c>
      <c r="J35" s="243"/>
      <c r="K35" s="243">
        <v>1751</v>
      </c>
      <c r="L35" s="243"/>
      <c r="M35" s="303">
        <v>3.486997635933806</v>
      </c>
      <c r="N35" s="243"/>
      <c r="O35" s="243">
        <v>1818</v>
      </c>
      <c r="P35" s="243"/>
      <c r="Q35" s="243">
        <v>1575</v>
      </c>
      <c r="R35" s="243"/>
      <c r="S35" s="303">
        <v>-13.366336633663366</v>
      </c>
    </row>
    <row r="36" spans="1:19" ht="10.5" customHeight="1">
      <c r="A36" s="536" t="s">
        <v>168</v>
      </c>
      <c r="C36" s="243">
        <v>7067</v>
      </c>
      <c r="D36" s="243"/>
      <c r="E36" s="243">
        <v>6646</v>
      </c>
      <c r="F36" s="243"/>
      <c r="G36" s="303">
        <v>-5.957266166690251</v>
      </c>
      <c r="H36" s="243"/>
      <c r="I36" s="243">
        <v>1811</v>
      </c>
      <c r="J36" s="243"/>
      <c r="K36" s="243">
        <v>1804</v>
      </c>
      <c r="L36" s="243"/>
      <c r="M36" s="303">
        <v>-0.3865267807840972</v>
      </c>
      <c r="N36" s="243"/>
      <c r="O36" s="243">
        <v>2120</v>
      </c>
      <c r="P36" s="243"/>
      <c r="Q36" s="243">
        <v>2060</v>
      </c>
      <c r="R36" s="243"/>
      <c r="S36" s="303">
        <v>-2.830188679245283</v>
      </c>
    </row>
    <row r="37" spans="1:19" ht="10.5" customHeight="1">
      <c r="A37" s="536" t="s">
        <v>37</v>
      </c>
      <c r="C37" s="414" t="s">
        <v>20</v>
      </c>
      <c r="D37" s="303"/>
      <c r="E37" s="414" t="s">
        <v>20</v>
      </c>
      <c r="F37" s="303"/>
      <c r="G37" s="414" t="s">
        <v>20</v>
      </c>
      <c r="H37" s="303"/>
      <c r="I37" s="414" t="s">
        <v>20</v>
      </c>
      <c r="J37" s="303"/>
      <c r="K37" s="414" t="s">
        <v>20</v>
      </c>
      <c r="L37" s="303"/>
      <c r="M37" s="414" t="s">
        <v>20</v>
      </c>
      <c r="N37" s="303"/>
      <c r="O37" s="414" t="s">
        <v>20</v>
      </c>
      <c r="P37" s="303"/>
      <c r="Q37" s="414" t="s">
        <v>20</v>
      </c>
      <c r="R37" s="243"/>
      <c r="S37" s="414" t="s">
        <v>20</v>
      </c>
    </row>
    <row r="38" spans="1:19" ht="10.5" customHeight="1">
      <c r="A38" s="537" t="s">
        <v>169</v>
      </c>
      <c r="C38" s="251">
        <v>13550</v>
      </c>
      <c r="D38" s="243"/>
      <c r="E38" s="251">
        <v>12301</v>
      </c>
      <c r="F38" s="243"/>
      <c r="G38" s="382">
        <v>-9.217712177121772</v>
      </c>
      <c r="H38" s="243"/>
      <c r="I38" s="251">
        <v>4653</v>
      </c>
      <c r="J38" s="243"/>
      <c r="K38" s="251">
        <v>4483</v>
      </c>
      <c r="L38" s="243"/>
      <c r="M38" s="382">
        <v>-3.653556845046207</v>
      </c>
      <c r="N38" s="243"/>
      <c r="O38" s="251">
        <v>3333</v>
      </c>
      <c r="P38" s="243"/>
      <c r="Q38" s="251">
        <v>3027</v>
      </c>
      <c r="R38" s="243"/>
      <c r="S38" s="382">
        <v>-9.18091809180918</v>
      </c>
    </row>
    <row r="39" spans="1:19" ht="10.5" customHeight="1">
      <c r="A39" s="536" t="s">
        <v>170</v>
      </c>
      <c r="C39" s="243">
        <v>4968</v>
      </c>
      <c r="D39" s="243"/>
      <c r="E39" s="243">
        <v>4807</v>
      </c>
      <c r="F39" s="243"/>
      <c r="G39" s="303">
        <v>-3.240740740740741</v>
      </c>
      <c r="H39" s="243"/>
      <c r="I39" s="243">
        <v>1299</v>
      </c>
      <c r="J39" s="243"/>
      <c r="K39" s="243">
        <v>1206</v>
      </c>
      <c r="L39" s="243"/>
      <c r="M39" s="303">
        <v>-7.159353348729792</v>
      </c>
      <c r="N39" s="243"/>
      <c r="O39" s="243">
        <v>1525</v>
      </c>
      <c r="P39" s="243"/>
      <c r="Q39" s="243">
        <v>1344</v>
      </c>
      <c r="R39" s="243"/>
      <c r="S39" s="303">
        <v>-11.868852459016393</v>
      </c>
    </row>
    <row r="40" spans="1:19" ht="10.5" customHeight="1">
      <c r="A40" s="536" t="s">
        <v>38</v>
      </c>
      <c r="C40" s="243">
        <v>5526</v>
      </c>
      <c r="D40" s="243"/>
      <c r="E40" s="243">
        <v>5510</v>
      </c>
      <c r="F40" s="243"/>
      <c r="G40" s="303">
        <v>-0.2895403546869345</v>
      </c>
      <c r="H40" s="243"/>
      <c r="I40" s="243">
        <v>1510</v>
      </c>
      <c r="J40" s="243"/>
      <c r="K40" s="243">
        <v>1471</v>
      </c>
      <c r="L40" s="243"/>
      <c r="M40" s="303">
        <v>-2.5827814569536423</v>
      </c>
      <c r="N40" s="243"/>
      <c r="O40" s="243">
        <v>1338</v>
      </c>
      <c r="P40" s="243"/>
      <c r="Q40" s="243">
        <v>1298</v>
      </c>
      <c r="R40" s="243"/>
      <c r="S40" s="303">
        <v>-2.9895366218236172</v>
      </c>
    </row>
    <row r="41" spans="1:19" ht="10.5" customHeight="1">
      <c r="A41" s="536" t="s">
        <v>43</v>
      </c>
      <c r="C41" s="243">
        <v>1505</v>
      </c>
      <c r="D41" s="243"/>
      <c r="E41" s="243">
        <v>1291</v>
      </c>
      <c r="F41" s="243"/>
      <c r="G41" s="303">
        <v>-14.219269102990033</v>
      </c>
      <c r="H41" s="243"/>
      <c r="I41" s="243">
        <v>443</v>
      </c>
      <c r="J41" s="243"/>
      <c r="K41" s="243">
        <v>374</v>
      </c>
      <c r="L41" s="243"/>
      <c r="M41" s="303">
        <v>-15.575620767494357</v>
      </c>
      <c r="N41" s="243"/>
      <c r="O41" s="243">
        <v>291</v>
      </c>
      <c r="P41" s="243"/>
      <c r="Q41" s="243">
        <v>209</v>
      </c>
      <c r="R41" s="243"/>
      <c r="S41" s="303">
        <v>-28.1786941580756</v>
      </c>
    </row>
    <row r="42" spans="1:19" ht="10.5" customHeight="1">
      <c r="A42" s="536" t="s">
        <v>39</v>
      </c>
      <c r="C42" s="243">
        <v>5646</v>
      </c>
      <c r="D42" s="243"/>
      <c r="E42" s="243">
        <v>5418</v>
      </c>
      <c r="F42" s="243"/>
      <c r="G42" s="303">
        <v>-4.038257173219979</v>
      </c>
      <c r="H42" s="243"/>
      <c r="I42" s="243">
        <v>1611</v>
      </c>
      <c r="J42" s="243"/>
      <c r="K42" s="243">
        <v>1603</v>
      </c>
      <c r="L42" s="243"/>
      <c r="M42" s="303">
        <v>-0.4965859714463066</v>
      </c>
      <c r="N42" s="243"/>
      <c r="O42" s="243">
        <v>1591</v>
      </c>
      <c r="P42" s="243"/>
      <c r="Q42" s="243">
        <v>1431</v>
      </c>
      <c r="R42" s="243"/>
      <c r="S42" s="303">
        <v>-10.056568196103079</v>
      </c>
    </row>
    <row r="43" spans="1:19" ht="10.5" customHeight="1">
      <c r="A43" s="537" t="s">
        <v>26</v>
      </c>
      <c r="C43" s="251">
        <v>2230</v>
      </c>
      <c r="D43" s="243"/>
      <c r="E43" s="251">
        <v>2053</v>
      </c>
      <c r="F43" s="243"/>
      <c r="G43" s="382">
        <v>-7.937219730941704</v>
      </c>
      <c r="H43" s="243"/>
      <c r="I43" s="251">
        <v>597</v>
      </c>
      <c r="J43" s="243"/>
      <c r="K43" s="251">
        <v>554</v>
      </c>
      <c r="L43" s="243"/>
      <c r="M43" s="382">
        <v>-7.202680067001675</v>
      </c>
      <c r="N43" s="243"/>
      <c r="O43" s="251">
        <v>539</v>
      </c>
      <c r="P43" s="243"/>
      <c r="Q43" s="251">
        <v>465</v>
      </c>
      <c r="R43" s="243"/>
      <c r="S43" s="382">
        <v>-13.729128014842301</v>
      </c>
    </row>
    <row r="44" spans="1:19" ht="10.5" customHeight="1">
      <c r="A44" s="536" t="s">
        <v>171</v>
      </c>
      <c r="C44" s="243">
        <v>3221</v>
      </c>
      <c r="D44" s="243"/>
      <c r="E44" s="243">
        <v>3346</v>
      </c>
      <c r="F44" s="243"/>
      <c r="G44" s="303">
        <v>3.8807823657249303</v>
      </c>
      <c r="H44" s="243"/>
      <c r="I44" s="243">
        <v>932</v>
      </c>
      <c r="J44" s="243"/>
      <c r="K44" s="243">
        <v>1035</v>
      </c>
      <c r="L44" s="243"/>
      <c r="M44" s="303">
        <v>11.051502145922747</v>
      </c>
      <c r="N44" s="243"/>
      <c r="O44" s="243">
        <v>859</v>
      </c>
      <c r="P44" s="243"/>
      <c r="Q44" s="243">
        <v>938</v>
      </c>
      <c r="R44" s="243"/>
      <c r="S44" s="303">
        <v>9.19674039580908</v>
      </c>
    </row>
    <row r="45" spans="1:19" ht="10.5" customHeight="1">
      <c r="A45" s="536" t="s">
        <v>40</v>
      </c>
      <c r="C45" s="243">
        <v>882</v>
      </c>
      <c r="D45" s="243"/>
      <c r="E45" s="243">
        <v>715</v>
      </c>
      <c r="F45" s="243"/>
      <c r="G45" s="303">
        <v>-18.934240362811792</v>
      </c>
      <c r="H45" s="243"/>
      <c r="I45" s="243">
        <v>216</v>
      </c>
      <c r="J45" s="243"/>
      <c r="K45" s="243">
        <v>182</v>
      </c>
      <c r="L45" s="243"/>
      <c r="M45" s="303">
        <v>-15.74074074074074</v>
      </c>
      <c r="N45" s="243"/>
      <c r="O45" s="243">
        <v>251</v>
      </c>
      <c r="P45" s="243"/>
      <c r="Q45" s="243">
        <v>194</v>
      </c>
      <c r="R45" s="243"/>
      <c r="S45" s="303">
        <v>-22.709163346613547</v>
      </c>
    </row>
    <row r="46" spans="1:19" ht="10.5" customHeight="1">
      <c r="A46" s="536" t="s">
        <v>172</v>
      </c>
      <c r="C46" s="243">
        <v>2561</v>
      </c>
      <c r="D46" s="243"/>
      <c r="E46" s="243">
        <v>2711</v>
      </c>
      <c r="F46" s="243"/>
      <c r="G46" s="303">
        <v>5.8570870753611874</v>
      </c>
      <c r="H46" s="243"/>
      <c r="I46" s="243">
        <v>695</v>
      </c>
      <c r="J46" s="243"/>
      <c r="K46" s="243">
        <v>705</v>
      </c>
      <c r="L46" s="243"/>
      <c r="M46" s="303">
        <v>1.4388489208633093</v>
      </c>
      <c r="N46" s="243"/>
      <c r="O46" s="243">
        <v>646</v>
      </c>
      <c r="P46" s="243"/>
      <c r="Q46" s="243">
        <v>795</v>
      </c>
      <c r="R46" s="243"/>
      <c r="S46" s="303">
        <v>23.065015479876163</v>
      </c>
    </row>
    <row r="47" spans="1:19" ht="10.5" customHeight="1">
      <c r="A47" s="536" t="s">
        <v>41</v>
      </c>
      <c r="C47" s="243">
        <v>5160</v>
      </c>
      <c r="D47" s="243"/>
      <c r="E47" s="243">
        <v>4521</v>
      </c>
      <c r="F47" s="243"/>
      <c r="G47" s="303">
        <v>-12.383720930232558</v>
      </c>
      <c r="H47" s="243"/>
      <c r="I47" s="243">
        <v>1378</v>
      </c>
      <c r="J47" s="243"/>
      <c r="K47" s="243">
        <v>1333</v>
      </c>
      <c r="L47" s="243"/>
      <c r="M47" s="303">
        <v>-3.265602322206096</v>
      </c>
      <c r="N47" s="243"/>
      <c r="O47" s="243">
        <v>1556</v>
      </c>
      <c r="P47" s="243"/>
      <c r="Q47" s="243">
        <v>1331</v>
      </c>
      <c r="R47" s="243"/>
      <c r="S47" s="303">
        <v>-14.460154241645244</v>
      </c>
    </row>
    <row r="48" spans="1:19" ht="10.5" customHeight="1">
      <c r="A48" s="537" t="s">
        <v>173</v>
      </c>
      <c r="C48" s="251">
        <v>16995</v>
      </c>
      <c r="D48" s="243"/>
      <c r="E48" s="251">
        <v>16675</v>
      </c>
      <c r="F48" s="243"/>
      <c r="G48" s="382">
        <v>-1.8829067372756694</v>
      </c>
      <c r="H48" s="339"/>
      <c r="I48" s="251">
        <v>5353</v>
      </c>
      <c r="J48" s="243"/>
      <c r="K48" s="251">
        <v>5344</v>
      </c>
      <c r="L48" s="243"/>
      <c r="M48" s="382">
        <v>-0.16813002054922474</v>
      </c>
      <c r="N48" s="243"/>
      <c r="O48" s="251">
        <v>4599</v>
      </c>
      <c r="P48" s="243"/>
      <c r="Q48" s="251">
        <v>4448</v>
      </c>
      <c r="R48" s="243"/>
      <c r="S48" s="382">
        <v>-3.2833224614046532</v>
      </c>
    </row>
    <row r="49" spans="1:19" ht="10.5" customHeight="1">
      <c r="A49" s="536" t="s">
        <v>42</v>
      </c>
      <c r="C49" s="243">
        <v>11069</v>
      </c>
      <c r="D49" s="243"/>
      <c r="E49" s="243">
        <v>10494</v>
      </c>
      <c r="F49" s="243"/>
      <c r="G49" s="303">
        <v>-5.194687867015991</v>
      </c>
      <c r="H49" s="339"/>
      <c r="I49" s="243">
        <v>2617</v>
      </c>
      <c r="J49" s="243"/>
      <c r="K49" s="243">
        <v>2652</v>
      </c>
      <c r="L49" s="243"/>
      <c r="M49" s="303">
        <v>1.3374092472296524</v>
      </c>
      <c r="N49" s="243"/>
      <c r="O49" s="243">
        <v>3216</v>
      </c>
      <c r="P49" s="243"/>
      <c r="Q49" s="243">
        <v>2897</v>
      </c>
      <c r="R49" s="243"/>
      <c r="S49" s="303">
        <v>-9.91915422885572</v>
      </c>
    </row>
    <row r="50" spans="1:19" ht="10.5" customHeight="1">
      <c r="A50" s="536" t="s">
        <v>174</v>
      </c>
      <c r="C50" s="243">
        <v>6478</v>
      </c>
      <c r="D50" s="243"/>
      <c r="E50" s="243">
        <v>5978</v>
      </c>
      <c r="F50" s="243"/>
      <c r="G50" s="303">
        <v>-7.718431614695894</v>
      </c>
      <c r="H50" s="243"/>
      <c r="I50" s="243">
        <v>1998</v>
      </c>
      <c r="J50" s="243"/>
      <c r="K50" s="243">
        <v>1793</v>
      </c>
      <c r="L50" s="243"/>
      <c r="M50" s="303">
        <v>-10.26026026026026</v>
      </c>
      <c r="N50" s="243"/>
      <c r="O50" s="243">
        <v>1717</v>
      </c>
      <c r="P50" s="243"/>
      <c r="Q50" s="243">
        <v>1563</v>
      </c>
      <c r="R50" s="243"/>
      <c r="S50" s="303">
        <v>-8.969132207338381</v>
      </c>
    </row>
    <row r="51" spans="1:19" ht="10.5" customHeight="1">
      <c r="A51" s="536" t="s">
        <v>175</v>
      </c>
      <c r="C51" s="243">
        <v>5751</v>
      </c>
      <c r="D51" s="243"/>
      <c r="E51" s="243">
        <v>5533</v>
      </c>
      <c r="F51" s="243"/>
      <c r="G51" s="303">
        <v>-3.7906451051990957</v>
      </c>
      <c r="H51" s="243"/>
      <c r="I51" s="243">
        <v>1629</v>
      </c>
      <c r="J51" s="243"/>
      <c r="K51" s="243">
        <v>1749</v>
      </c>
      <c r="L51" s="243"/>
      <c r="M51" s="303">
        <v>7.366482504604051</v>
      </c>
      <c r="N51" s="243"/>
      <c r="O51" s="243">
        <v>1643</v>
      </c>
      <c r="P51" s="243"/>
      <c r="Q51" s="243">
        <v>1532</v>
      </c>
      <c r="R51" s="243"/>
      <c r="S51" s="303">
        <v>-6.755934266585514</v>
      </c>
    </row>
    <row r="52" spans="1:19" ht="10.5" customHeight="1">
      <c r="A52" s="536" t="s">
        <v>176</v>
      </c>
      <c r="C52" s="243">
        <v>6892</v>
      </c>
      <c r="D52" s="243"/>
      <c r="E52" s="243">
        <v>6497</v>
      </c>
      <c r="F52" s="243"/>
      <c r="G52" s="303">
        <v>-5.731282646546721</v>
      </c>
      <c r="H52" s="243"/>
      <c r="I52" s="243">
        <v>1733</v>
      </c>
      <c r="J52" s="243"/>
      <c r="K52" s="243">
        <v>1750</v>
      </c>
      <c r="L52" s="243"/>
      <c r="M52" s="303">
        <v>0.9809578765147143</v>
      </c>
      <c r="N52" s="243"/>
      <c r="O52" s="243">
        <v>1932</v>
      </c>
      <c r="P52" s="243"/>
      <c r="Q52" s="243">
        <v>1805</v>
      </c>
      <c r="R52" s="243"/>
      <c r="S52" s="303">
        <v>-6.573498964803313</v>
      </c>
    </row>
    <row r="53" spans="1:19" ht="10.5" customHeight="1">
      <c r="A53" s="537" t="s">
        <v>177</v>
      </c>
      <c r="B53" s="323"/>
      <c r="C53" s="251">
        <v>6107</v>
      </c>
      <c r="D53" s="251"/>
      <c r="E53" s="251">
        <v>6789</v>
      </c>
      <c r="F53" s="251"/>
      <c r="G53" s="382">
        <v>11.16751269035533</v>
      </c>
      <c r="H53" s="251"/>
      <c r="I53" s="251">
        <v>3998</v>
      </c>
      <c r="J53" s="251"/>
      <c r="K53" s="251">
        <v>4244</v>
      </c>
      <c r="L53" s="251"/>
      <c r="M53" s="382">
        <v>6.153076538269135</v>
      </c>
      <c r="N53" s="251"/>
      <c r="O53" s="251">
        <v>64</v>
      </c>
      <c r="P53" s="251"/>
      <c r="Q53" s="251">
        <v>76</v>
      </c>
      <c r="R53" s="251"/>
      <c r="S53" s="382">
        <v>18.75</v>
      </c>
    </row>
    <row r="54" spans="1:19" ht="12.75">
      <c r="A54" s="621"/>
      <c r="B54" s="621"/>
      <c r="C54" s="621"/>
      <c r="D54" s="621"/>
      <c r="E54" s="621"/>
      <c r="F54" s="621"/>
      <c r="G54" s="622"/>
      <c r="H54" s="621"/>
      <c r="I54" s="621"/>
      <c r="J54" s="621"/>
      <c r="K54" s="621"/>
      <c r="L54" s="621"/>
      <c r="M54" s="622"/>
      <c r="N54" s="621"/>
      <c r="O54" s="621"/>
      <c r="P54" s="621"/>
      <c r="Q54" s="621"/>
      <c r="R54" s="621"/>
      <c r="S54" s="622"/>
    </row>
  </sheetData>
  <printOptions horizontalCentered="1"/>
  <pageMargins left="0.984251968503937" right="0.3937007874015748" top="1.5748031496062993" bottom="0.5511811023622047" header="0" footer="0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.7109375" style="290" customWidth="1"/>
    <col min="2" max="2" width="0.85546875" style="290" customWidth="1"/>
    <col min="3" max="3" width="5.7109375" style="290" customWidth="1"/>
    <col min="4" max="4" width="0.85546875" style="290" customWidth="1"/>
    <col min="5" max="5" width="7.7109375" style="329" customWidth="1"/>
    <col min="6" max="6" width="0.85546875" style="290" customWidth="1"/>
    <col min="7" max="7" width="5.7109375" style="290" customWidth="1"/>
    <col min="8" max="8" width="0.85546875" style="290" customWidth="1"/>
    <col min="9" max="9" width="5.7109375" style="290" customWidth="1"/>
    <col min="10" max="10" width="0.85546875" style="290" customWidth="1"/>
    <col min="11" max="11" width="7.7109375" style="329" customWidth="1"/>
    <col min="12" max="12" width="0.85546875" style="290" customWidth="1"/>
    <col min="13" max="13" width="5.7109375" style="290" customWidth="1"/>
    <col min="14" max="14" width="0.85546875" style="290" customWidth="1"/>
    <col min="15" max="15" width="5.7109375" style="290" customWidth="1"/>
    <col min="16" max="16" width="0.85546875" style="290" customWidth="1"/>
    <col min="17" max="17" width="7.7109375" style="329" customWidth="1"/>
    <col min="18" max="18" width="0.85546875" style="290" customWidth="1"/>
    <col min="19" max="19" width="22.57421875" style="290" customWidth="1"/>
    <col min="20" max="20" width="5.57421875" style="290" customWidth="1"/>
    <col min="21" max="16384" width="11.421875" style="290" customWidth="1"/>
  </cols>
  <sheetData>
    <row r="1" spans="1:19" s="52" customFormat="1" ht="16.5" customHeight="1">
      <c r="A1" s="19" t="s">
        <v>270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</row>
    <row r="2" spans="1:19" s="52" customFormat="1" ht="16.5" customHeight="1">
      <c r="A2" s="19" t="s">
        <v>274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</row>
    <row r="3" spans="1:19" s="52" customFormat="1" ht="17.25" customHeight="1" thickBot="1">
      <c r="A3" s="19" t="s">
        <v>271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3"/>
      <c r="R3" s="623"/>
      <c r="S3" s="51" t="s">
        <v>287</v>
      </c>
    </row>
    <row r="4" spans="1:19" s="295" customFormat="1" ht="10.5" customHeight="1">
      <c r="A4" s="624" t="s">
        <v>191</v>
      </c>
      <c r="B4" s="624"/>
      <c r="C4" s="624"/>
      <c r="D4" s="624"/>
      <c r="E4" s="625"/>
      <c r="F4" s="524"/>
      <c r="G4" s="624" t="s">
        <v>192</v>
      </c>
      <c r="H4" s="624"/>
      <c r="I4" s="624"/>
      <c r="J4" s="624"/>
      <c r="K4" s="625"/>
      <c r="L4" s="524"/>
      <c r="M4" s="624" t="s">
        <v>193</v>
      </c>
      <c r="N4" s="624"/>
      <c r="O4" s="624"/>
      <c r="P4" s="624"/>
      <c r="Q4" s="625"/>
      <c r="R4" s="524"/>
      <c r="S4" s="524" t="s">
        <v>24</v>
      </c>
    </row>
    <row r="5" spans="1:19" s="295" customFormat="1" ht="10.5" customHeight="1">
      <c r="A5" s="626">
        <v>2000</v>
      </c>
      <c r="B5" s="627"/>
      <c r="C5" s="626">
        <v>2001</v>
      </c>
      <c r="D5" s="610"/>
      <c r="E5" s="611" t="s">
        <v>272</v>
      </c>
      <c r="F5" s="326"/>
      <c r="G5" s="626">
        <v>2000</v>
      </c>
      <c r="H5" s="627"/>
      <c r="I5" s="626">
        <v>2001</v>
      </c>
      <c r="J5" s="610"/>
      <c r="K5" s="611" t="s">
        <v>272</v>
      </c>
      <c r="L5" s="326"/>
      <c r="M5" s="626">
        <v>2000</v>
      </c>
      <c r="N5" s="627"/>
      <c r="O5" s="626">
        <v>2001</v>
      </c>
      <c r="P5" s="610"/>
      <c r="Q5" s="611" t="s">
        <v>275</v>
      </c>
      <c r="R5" s="52"/>
      <c r="S5" s="230"/>
    </row>
    <row r="6" spans="1:19" s="295" customFormat="1" ht="9" customHeight="1">
      <c r="A6" s="628"/>
      <c r="B6" s="629"/>
      <c r="C6" s="628"/>
      <c r="D6" s="326"/>
      <c r="E6" s="530" t="s">
        <v>273</v>
      </c>
      <c r="F6" s="326"/>
      <c r="G6" s="628"/>
      <c r="H6" s="61"/>
      <c r="I6" s="628"/>
      <c r="J6" s="326"/>
      <c r="K6" s="530" t="s">
        <v>273</v>
      </c>
      <c r="L6" s="326"/>
      <c r="M6" s="628"/>
      <c r="N6" s="61"/>
      <c r="O6" s="628"/>
      <c r="P6" s="326"/>
      <c r="Q6" s="530" t="s">
        <v>273</v>
      </c>
      <c r="R6" s="630"/>
      <c r="S6" s="230"/>
    </row>
    <row r="7" spans="1:19" s="295" customFormat="1" ht="10.5" customHeight="1">
      <c r="A7" s="61"/>
      <c r="B7" s="326"/>
      <c r="C7" s="61"/>
      <c r="D7" s="326"/>
      <c r="E7" s="631" t="s">
        <v>22</v>
      </c>
      <c r="F7" s="615"/>
      <c r="G7" s="615"/>
      <c r="H7" s="632"/>
      <c r="I7" s="615"/>
      <c r="J7" s="632"/>
      <c r="K7" s="631" t="s">
        <v>22</v>
      </c>
      <c r="L7" s="632"/>
      <c r="M7" s="615"/>
      <c r="N7" s="632"/>
      <c r="O7" s="615"/>
      <c r="P7" s="632"/>
      <c r="Q7" s="631" t="s">
        <v>22</v>
      </c>
      <c r="R7" s="633"/>
      <c r="S7" s="633"/>
    </row>
    <row r="8" spans="1:19" ht="10.5" customHeight="1">
      <c r="A8" s="242">
        <v>67739</v>
      </c>
      <c r="B8" s="243"/>
      <c r="C8" s="242">
        <v>66098</v>
      </c>
      <c r="D8" s="243"/>
      <c r="E8" s="302">
        <v>-2.422533547882313</v>
      </c>
      <c r="F8" s="243"/>
      <c r="G8" s="242">
        <v>38467</v>
      </c>
      <c r="H8" s="243"/>
      <c r="I8" s="242">
        <v>37131</v>
      </c>
      <c r="J8" s="243"/>
      <c r="K8" s="302">
        <v>-3.473106818831726</v>
      </c>
      <c r="L8" s="243"/>
      <c r="M8" s="242">
        <v>3639</v>
      </c>
      <c r="N8" s="243"/>
      <c r="O8" s="242">
        <v>3880</v>
      </c>
      <c r="P8" s="243"/>
      <c r="Q8" s="302">
        <v>6.622698543555922</v>
      </c>
      <c r="R8" s="326"/>
      <c r="S8" s="60" t="s">
        <v>19</v>
      </c>
    </row>
    <row r="9" spans="1:19" ht="10.5" customHeight="1">
      <c r="A9" s="243">
        <v>833</v>
      </c>
      <c r="B9" s="243"/>
      <c r="C9" s="243">
        <v>1296</v>
      </c>
      <c r="D9" s="243"/>
      <c r="E9" s="303">
        <v>55.58223289315726</v>
      </c>
      <c r="F9" s="243"/>
      <c r="G9" s="243">
        <v>1002</v>
      </c>
      <c r="H9" s="243"/>
      <c r="I9" s="243">
        <v>476</v>
      </c>
      <c r="J9" s="243"/>
      <c r="K9" s="303">
        <v>-52.49500998003992</v>
      </c>
      <c r="L9" s="243"/>
      <c r="M9" s="243">
        <v>48</v>
      </c>
      <c r="N9" s="243"/>
      <c r="O9" s="243">
        <v>63</v>
      </c>
      <c r="P9" s="243"/>
      <c r="Q9" s="303">
        <v>31.25</v>
      </c>
      <c r="R9" s="326"/>
      <c r="S9" s="536" t="s">
        <v>27</v>
      </c>
    </row>
    <row r="10" spans="1:19" ht="10.5" customHeight="1">
      <c r="A10" s="243">
        <v>1015</v>
      </c>
      <c r="B10" s="243"/>
      <c r="C10" s="243">
        <v>933</v>
      </c>
      <c r="D10" s="243"/>
      <c r="E10" s="303">
        <v>-8.078817733990148</v>
      </c>
      <c r="F10" s="243"/>
      <c r="G10" s="243">
        <v>890</v>
      </c>
      <c r="H10" s="243"/>
      <c r="I10" s="243">
        <v>748</v>
      </c>
      <c r="J10" s="243"/>
      <c r="K10" s="303">
        <v>-15.955056179775282</v>
      </c>
      <c r="L10" s="243"/>
      <c r="M10" s="243">
        <v>52</v>
      </c>
      <c r="N10" s="243"/>
      <c r="O10" s="243">
        <v>55</v>
      </c>
      <c r="P10" s="243"/>
      <c r="Q10" s="303">
        <v>5.769230769230769</v>
      </c>
      <c r="R10" s="326"/>
      <c r="S10" s="536" t="s">
        <v>151</v>
      </c>
    </row>
    <row r="11" spans="1:19" ht="10.5" customHeight="1">
      <c r="A11" s="243">
        <v>818</v>
      </c>
      <c r="B11" s="243"/>
      <c r="C11" s="243">
        <v>918</v>
      </c>
      <c r="D11" s="243"/>
      <c r="E11" s="303">
        <v>12.224938875305623</v>
      </c>
      <c r="F11" s="243"/>
      <c r="G11" s="243">
        <v>409</v>
      </c>
      <c r="H11" s="243"/>
      <c r="I11" s="243">
        <v>396</v>
      </c>
      <c r="J11" s="243"/>
      <c r="K11" s="303">
        <v>-3.1784841075794623</v>
      </c>
      <c r="L11" s="243"/>
      <c r="M11" s="243">
        <v>45</v>
      </c>
      <c r="N11" s="243"/>
      <c r="O11" s="243">
        <v>40</v>
      </c>
      <c r="P11" s="243"/>
      <c r="Q11" s="303">
        <v>-11.11111111111111</v>
      </c>
      <c r="R11" s="326"/>
      <c r="S11" s="536" t="s">
        <v>28</v>
      </c>
    </row>
    <row r="12" spans="1:19" ht="10.5" customHeight="1">
      <c r="A12" s="243">
        <v>1608</v>
      </c>
      <c r="B12" s="243"/>
      <c r="C12" s="243">
        <v>1552</v>
      </c>
      <c r="D12" s="243"/>
      <c r="E12" s="303">
        <v>-3.482587064676617</v>
      </c>
      <c r="F12" s="243"/>
      <c r="G12" s="243">
        <v>1067</v>
      </c>
      <c r="H12" s="243"/>
      <c r="I12" s="243">
        <v>895</v>
      </c>
      <c r="J12" s="243"/>
      <c r="K12" s="303">
        <v>-16.119962511715087</v>
      </c>
      <c r="L12" s="243"/>
      <c r="M12" s="243">
        <v>116</v>
      </c>
      <c r="N12" s="243"/>
      <c r="O12" s="243">
        <v>95</v>
      </c>
      <c r="P12" s="243"/>
      <c r="Q12" s="515">
        <v>-18.103448275862068</v>
      </c>
      <c r="R12" s="326"/>
      <c r="S12" s="536" t="s">
        <v>29</v>
      </c>
    </row>
    <row r="13" spans="1:19" ht="10.5" customHeight="1">
      <c r="A13" s="251">
        <v>3900</v>
      </c>
      <c r="B13" s="243"/>
      <c r="C13" s="251">
        <v>2994</v>
      </c>
      <c r="D13" s="243"/>
      <c r="E13" s="382">
        <v>-23.23076923076923</v>
      </c>
      <c r="F13" s="243"/>
      <c r="G13" s="251">
        <v>981</v>
      </c>
      <c r="H13" s="243"/>
      <c r="I13" s="251">
        <v>1702</v>
      </c>
      <c r="J13" s="243"/>
      <c r="K13" s="382">
        <v>73.49643221202854</v>
      </c>
      <c r="L13" s="243"/>
      <c r="M13" s="251">
        <v>94</v>
      </c>
      <c r="N13" s="243"/>
      <c r="O13" s="251">
        <v>86</v>
      </c>
      <c r="P13" s="243"/>
      <c r="Q13" s="382">
        <v>-8.51063829787234</v>
      </c>
      <c r="R13" s="326"/>
      <c r="S13" s="537" t="s">
        <v>152</v>
      </c>
    </row>
    <row r="14" spans="1:19" ht="10.5" customHeight="1">
      <c r="A14" s="243">
        <v>2928</v>
      </c>
      <c r="B14" s="243"/>
      <c r="C14" s="243">
        <v>3051</v>
      </c>
      <c r="D14" s="243"/>
      <c r="E14" s="303">
        <v>4.200819672131147</v>
      </c>
      <c r="F14" s="243"/>
      <c r="G14" s="243">
        <v>1358</v>
      </c>
      <c r="H14" s="243"/>
      <c r="I14" s="243">
        <v>1346</v>
      </c>
      <c r="J14" s="243"/>
      <c r="K14" s="303">
        <v>-0.8836524300441826</v>
      </c>
      <c r="L14" s="243"/>
      <c r="M14" s="243">
        <v>303</v>
      </c>
      <c r="N14" s="243"/>
      <c r="O14" s="243">
        <v>361</v>
      </c>
      <c r="P14" s="243"/>
      <c r="Q14" s="515">
        <v>19.141914191419144</v>
      </c>
      <c r="R14" s="326"/>
      <c r="S14" s="536" t="s">
        <v>30</v>
      </c>
    </row>
    <row r="15" spans="1:19" ht="10.5" customHeight="1">
      <c r="A15" s="243">
        <v>603</v>
      </c>
      <c r="B15" s="243"/>
      <c r="C15" s="243">
        <v>304</v>
      </c>
      <c r="D15" s="243"/>
      <c r="E15" s="303">
        <v>-49.585406301824214</v>
      </c>
      <c r="F15" s="243"/>
      <c r="G15" s="243">
        <v>192</v>
      </c>
      <c r="H15" s="243"/>
      <c r="I15" s="243">
        <v>402</v>
      </c>
      <c r="J15" s="243"/>
      <c r="K15" s="303">
        <v>109.375</v>
      </c>
      <c r="L15" s="243"/>
      <c r="M15" s="243">
        <v>50</v>
      </c>
      <c r="N15" s="243"/>
      <c r="O15" s="243">
        <v>38</v>
      </c>
      <c r="P15" s="243"/>
      <c r="Q15" s="303">
        <v>-24</v>
      </c>
      <c r="R15" s="326"/>
      <c r="S15" s="536" t="s">
        <v>153</v>
      </c>
    </row>
    <row r="16" spans="1:19" ht="10.5" customHeight="1">
      <c r="A16" s="243">
        <v>1984</v>
      </c>
      <c r="B16" s="243"/>
      <c r="C16" s="243">
        <v>2015</v>
      </c>
      <c r="D16" s="243"/>
      <c r="E16" s="303">
        <v>1.5625</v>
      </c>
      <c r="F16" s="243"/>
      <c r="G16" s="243">
        <v>969</v>
      </c>
      <c r="H16" s="243"/>
      <c r="I16" s="243">
        <v>985</v>
      </c>
      <c r="J16" s="243"/>
      <c r="K16" s="303">
        <v>1.6511867905056758</v>
      </c>
      <c r="L16" s="243"/>
      <c r="M16" s="243">
        <v>82</v>
      </c>
      <c r="N16" s="243"/>
      <c r="O16" s="243">
        <v>77</v>
      </c>
      <c r="P16" s="243"/>
      <c r="Q16" s="303">
        <v>-6.097560975609756</v>
      </c>
      <c r="R16" s="326"/>
      <c r="S16" s="536" t="s">
        <v>31</v>
      </c>
    </row>
    <row r="17" spans="1:19" ht="10.5" customHeight="1">
      <c r="A17" s="243">
        <v>869</v>
      </c>
      <c r="B17" s="243"/>
      <c r="C17" s="243">
        <v>806</v>
      </c>
      <c r="D17" s="243"/>
      <c r="E17" s="303">
        <v>-7.249712313003452</v>
      </c>
      <c r="F17" s="243"/>
      <c r="G17" s="243">
        <v>317</v>
      </c>
      <c r="H17" s="243"/>
      <c r="I17" s="243">
        <v>309</v>
      </c>
      <c r="J17" s="243"/>
      <c r="K17" s="303">
        <v>-2.5236593059936907</v>
      </c>
      <c r="L17" s="243"/>
      <c r="M17" s="243">
        <v>60</v>
      </c>
      <c r="N17" s="243"/>
      <c r="O17" s="243">
        <v>58</v>
      </c>
      <c r="P17" s="243"/>
      <c r="Q17" s="303">
        <v>-3.3333333333333335</v>
      </c>
      <c r="R17" s="326"/>
      <c r="S17" s="536" t="s">
        <v>32</v>
      </c>
    </row>
    <row r="18" spans="1:19" ht="10.5" customHeight="1">
      <c r="A18" s="251">
        <v>1477</v>
      </c>
      <c r="B18" s="243"/>
      <c r="C18" s="251">
        <v>711</v>
      </c>
      <c r="D18" s="243"/>
      <c r="E18" s="382">
        <v>-51.86188219363575</v>
      </c>
      <c r="F18" s="243"/>
      <c r="G18" s="251">
        <v>664</v>
      </c>
      <c r="H18" s="243"/>
      <c r="I18" s="251">
        <v>1228</v>
      </c>
      <c r="J18" s="243"/>
      <c r="K18" s="382">
        <v>84.93975903614458</v>
      </c>
      <c r="L18" s="243"/>
      <c r="M18" s="251">
        <v>82</v>
      </c>
      <c r="N18" s="243"/>
      <c r="O18" s="251">
        <v>66</v>
      </c>
      <c r="P18" s="243"/>
      <c r="Q18" s="382">
        <v>-19.51219512195122</v>
      </c>
      <c r="R18" s="326"/>
      <c r="S18" s="537" t="s">
        <v>154</v>
      </c>
    </row>
    <row r="19" spans="1:19" ht="10.5" customHeight="1">
      <c r="A19" s="243">
        <v>1686</v>
      </c>
      <c r="B19" s="243"/>
      <c r="C19" s="243">
        <v>2435</v>
      </c>
      <c r="D19" s="243"/>
      <c r="E19" s="303">
        <v>44.42467378410439</v>
      </c>
      <c r="F19" s="243"/>
      <c r="G19" s="243">
        <v>2797</v>
      </c>
      <c r="H19" s="243"/>
      <c r="I19" s="243">
        <v>1734</v>
      </c>
      <c r="J19" s="243"/>
      <c r="K19" s="303">
        <v>-38.00500536288881</v>
      </c>
      <c r="L19" s="243"/>
      <c r="M19" s="243">
        <v>183</v>
      </c>
      <c r="N19" s="243"/>
      <c r="O19" s="243">
        <v>233</v>
      </c>
      <c r="P19" s="243"/>
      <c r="Q19" s="303">
        <v>27.3224043715847</v>
      </c>
      <c r="R19" s="326"/>
      <c r="S19" s="536" t="s">
        <v>155</v>
      </c>
    </row>
    <row r="20" spans="1:19" ht="10.5" customHeight="1">
      <c r="A20" s="243">
        <v>6278</v>
      </c>
      <c r="B20" s="243"/>
      <c r="C20" s="243">
        <v>5723</v>
      </c>
      <c r="D20" s="243"/>
      <c r="E20" s="303">
        <v>-8.840395030264416</v>
      </c>
      <c r="F20" s="243"/>
      <c r="G20" s="243">
        <v>1445</v>
      </c>
      <c r="H20" s="243"/>
      <c r="I20" s="243">
        <v>1383</v>
      </c>
      <c r="J20" s="243"/>
      <c r="K20" s="303">
        <v>-4.290657439446367</v>
      </c>
      <c r="L20" s="243"/>
      <c r="M20" s="243">
        <v>175</v>
      </c>
      <c r="N20" s="243"/>
      <c r="O20" s="243">
        <v>170</v>
      </c>
      <c r="P20" s="243"/>
      <c r="Q20" s="303">
        <v>-2.857142857142857</v>
      </c>
      <c r="R20" s="326"/>
      <c r="S20" s="536" t="s">
        <v>33</v>
      </c>
    </row>
    <row r="21" spans="1:19" ht="10.5" customHeight="1">
      <c r="A21" s="243">
        <v>628</v>
      </c>
      <c r="B21" s="243"/>
      <c r="C21" s="243">
        <v>1218</v>
      </c>
      <c r="D21" s="243"/>
      <c r="E21" s="303">
        <v>93.94904458598727</v>
      </c>
      <c r="F21" s="243"/>
      <c r="G21" s="243">
        <v>739</v>
      </c>
      <c r="H21" s="243"/>
      <c r="I21" s="243">
        <v>729</v>
      </c>
      <c r="J21" s="243"/>
      <c r="K21" s="303">
        <v>-1.3531799729364005</v>
      </c>
      <c r="L21" s="243"/>
      <c r="M21" s="243">
        <v>72</v>
      </c>
      <c r="N21" s="243"/>
      <c r="O21" s="243">
        <v>81</v>
      </c>
      <c r="P21" s="243"/>
      <c r="Q21" s="303">
        <v>12.5</v>
      </c>
      <c r="R21" s="326"/>
      <c r="S21" s="536" t="s">
        <v>34</v>
      </c>
    </row>
    <row r="22" spans="1:19" ht="10.5" customHeight="1">
      <c r="A22" s="243">
        <v>1851</v>
      </c>
      <c r="B22" s="243"/>
      <c r="C22" s="243">
        <v>1886</v>
      </c>
      <c r="D22" s="243"/>
      <c r="E22" s="303">
        <v>1.8908698001080497</v>
      </c>
      <c r="F22" s="243"/>
      <c r="G22" s="243">
        <v>1003</v>
      </c>
      <c r="H22" s="243"/>
      <c r="I22" s="243">
        <v>1005</v>
      </c>
      <c r="J22" s="243"/>
      <c r="K22" s="303">
        <v>0.19940179461615154</v>
      </c>
      <c r="L22" s="243"/>
      <c r="M22" s="243">
        <v>86</v>
      </c>
      <c r="N22" s="243"/>
      <c r="O22" s="243">
        <v>94</v>
      </c>
      <c r="P22" s="243"/>
      <c r="Q22" s="303">
        <v>9.30232558139535</v>
      </c>
      <c r="R22" s="326"/>
      <c r="S22" s="536" t="s">
        <v>35</v>
      </c>
    </row>
    <row r="23" spans="1:19" ht="10.5" customHeight="1">
      <c r="A23" s="251">
        <v>575</v>
      </c>
      <c r="B23" s="243"/>
      <c r="C23" s="251">
        <v>613</v>
      </c>
      <c r="D23" s="243"/>
      <c r="E23" s="382">
        <v>6.608695652173913</v>
      </c>
      <c r="F23" s="243"/>
      <c r="G23" s="251">
        <v>464</v>
      </c>
      <c r="H23" s="243"/>
      <c r="I23" s="251">
        <v>474</v>
      </c>
      <c r="J23" s="243"/>
      <c r="K23" s="382">
        <v>2.1551724137931036</v>
      </c>
      <c r="L23" s="243"/>
      <c r="M23" s="251">
        <v>79</v>
      </c>
      <c r="N23" s="243"/>
      <c r="O23" s="251">
        <v>75</v>
      </c>
      <c r="P23" s="243"/>
      <c r="Q23" s="382">
        <v>-5.063291139240507</v>
      </c>
      <c r="R23" s="326"/>
      <c r="S23" s="537" t="s">
        <v>157</v>
      </c>
    </row>
    <row r="24" spans="1:19" ht="10.5" customHeight="1">
      <c r="A24" s="243">
        <v>1160</v>
      </c>
      <c r="B24" s="243"/>
      <c r="C24" s="243">
        <v>1889</v>
      </c>
      <c r="D24" s="243"/>
      <c r="E24" s="303">
        <v>62.8448275862069</v>
      </c>
      <c r="F24" s="243"/>
      <c r="G24" s="243">
        <v>917</v>
      </c>
      <c r="H24" s="243"/>
      <c r="I24" s="243">
        <v>917</v>
      </c>
      <c r="J24" s="243"/>
      <c r="K24" s="303">
        <v>0</v>
      </c>
      <c r="L24" s="243"/>
      <c r="M24" s="243">
        <v>180</v>
      </c>
      <c r="N24" s="243"/>
      <c r="O24" s="243">
        <v>160</v>
      </c>
      <c r="P24" s="243"/>
      <c r="Q24" s="303">
        <v>-11.11111111111111</v>
      </c>
      <c r="R24" s="326"/>
      <c r="S24" s="536" t="s">
        <v>36</v>
      </c>
    </row>
    <row r="25" spans="1:19" ht="10.5" customHeight="1">
      <c r="A25" s="243">
        <v>696</v>
      </c>
      <c r="B25" s="243"/>
      <c r="C25" s="243">
        <v>759</v>
      </c>
      <c r="D25" s="243"/>
      <c r="E25" s="303">
        <v>9.051724137931034</v>
      </c>
      <c r="F25" s="243"/>
      <c r="G25" s="243">
        <v>517</v>
      </c>
      <c r="H25" s="243"/>
      <c r="I25" s="243">
        <v>436</v>
      </c>
      <c r="J25" s="243"/>
      <c r="K25" s="303">
        <v>-15.667311411992262</v>
      </c>
      <c r="L25" s="243"/>
      <c r="M25" s="243">
        <v>77</v>
      </c>
      <c r="N25" s="243"/>
      <c r="O25" s="243">
        <v>48</v>
      </c>
      <c r="P25" s="243"/>
      <c r="Q25" s="303">
        <v>-37.66233766233766</v>
      </c>
      <c r="R25" s="326"/>
      <c r="S25" s="536" t="s">
        <v>158</v>
      </c>
    </row>
    <row r="26" spans="1:19" ht="10.5" customHeight="1">
      <c r="A26" s="243">
        <v>1271</v>
      </c>
      <c r="B26" s="243"/>
      <c r="C26" s="243">
        <v>1275</v>
      </c>
      <c r="D26" s="243"/>
      <c r="E26" s="303">
        <v>0.3147128245476003</v>
      </c>
      <c r="F26" s="243"/>
      <c r="G26" s="243">
        <v>573</v>
      </c>
      <c r="H26" s="243"/>
      <c r="I26" s="243">
        <v>519</v>
      </c>
      <c r="J26" s="243"/>
      <c r="K26" s="303">
        <v>-9.424083769633508</v>
      </c>
      <c r="L26" s="243"/>
      <c r="M26" s="243">
        <v>161</v>
      </c>
      <c r="N26" s="243"/>
      <c r="O26" s="243">
        <v>189</v>
      </c>
      <c r="P26" s="243"/>
      <c r="Q26" s="303">
        <v>17.391304347826086</v>
      </c>
      <c r="R26" s="326"/>
      <c r="S26" s="536" t="s">
        <v>159</v>
      </c>
    </row>
    <row r="27" spans="1:19" ht="10.5" customHeight="1">
      <c r="A27" s="243">
        <v>1016</v>
      </c>
      <c r="B27" s="243"/>
      <c r="C27" s="243">
        <v>953</v>
      </c>
      <c r="D27" s="243"/>
      <c r="E27" s="303">
        <v>-6.200787401574803</v>
      </c>
      <c r="F27" s="243"/>
      <c r="G27" s="243">
        <v>631</v>
      </c>
      <c r="H27" s="243"/>
      <c r="I27" s="243">
        <v>590</v>
      </c>
      <c r="J27" s="243"/>
      <c r="K27" s="303">
        <v>-6.497622820919176</v>
      </c>
      <c r="L27" s="243"/>
      <c r="M27" s="243">
        <v>89</v>
      </c>
      <c r="N27" s="243"/>
      <c r="O27" s="243">
        <v>77</v>
      </c>
      <c r="P27" s="243"/>
      <c r="Q27" s="303">
        <v>-13.48314606741573</v>
      </c>
      <c r="R27" s="326"/>
      <c r="S27" s="536" t="s">
        <v>160</v>
      </c>
    </row>
    <row r="28" spans="1:19" ht="10.5" customHeight="1">
      <c r="A28" s="251">
        <v>624</v>
      </c>
      <c r="B28" s="243"/>
      <c r="C28" s="251">
        <v>576</v>
      </c>
      <c r="D28" s="243"/>
      <c r="E28" s="382">
        <v>-7.6923076923076925</v>
      </c>
      <c r="F28" s="243"/>
      <c r="G28" s="251">
        <v>413</v>
      </c>
      <c r="H28" s="243"/>
      <c r="I28" s="251">
        <v>355</v>
      </c>
      <c r="J28" s="243"/>
      <c r="K28" s="382">
        <v>-14.043583535108958</v>
      </c>
      <c r="L28" s="243"/>
      <c r="M28" s="251">
        <v>22</v>
      </c>
      <c r="N28" s="243"/>
      <c r="O28" s="251">
        <v>38</v>
      </c>
      <c r="P28" s="243"/>
      <c r="Q28" s="382">
        <v>72.72727272727273</v>
      </c>
      <c r="R28" s="326"/>
      <c r="S28" s="537" t="s">
        <v>161</v>
      </c>
    </row>
    <row r="29" spans="1:19" ht="10.5" customHeight="1">
      <c r="A29" s="243">
        <v>1299</v>
      </c>
      <c r="B29" s="243"/>
      <c r="C29" s="243">
        <v>1479</v>
      </c>
      <c r="D29" s="243"/>
      <c r="E29" s="303">
        <v>13.856812933025404</v>
      </c>
      <c r="F29" s="243"/>
      <c r="G29" s="243">
        <v>629</v>
      </c>
      <c r="H29" s="243"/>
      <c r="I29" s="243">
        <v>559</v>
      </c>
      <c r="J29" s="243"/>
      <c r="K29" s="303">
        <v>-11.128775834658187</v>
      </c>
      <c r="L29" s="243"/>
      <c r="M29" s="243">
        <v>51</v>
      </c>
      <c r="N29" s="243"/>
      <c r="O29" s="243">
        <v>44</v>
      </c>
      <c r="P29" s="243"/>
      <c r="Q29" s="303">
        <v>-13.72549019607843</v>
      </c>
      <c r="R29" s="326"/>
      <c r="S29" s="536" t="s">
        <v>162</v>
      </c>
    </row>
    <row r="30" spans="1:19" ht="10.5" customHeight="1">
      <c r="A30" s="243">
        <v>390</v>
      </c>
      <c r="B30" s="243"/>
      <c r="C30" s="243">
        <v>397</v>
      </c>
      <c r="D30" s="243"/>
      <c r="E30" s="303">
        <v>1.794871794871795</v>
      </c>
      <c r="F30" s="243"/>
      <c r="G30" s="243">
        <v>193</v>
      </c>
      <c r="H30" s="243"/>
      <c r="I30" s="243">
        <v>179</v>
      </c>
      <c r="J30" s="243"/>
      <c r="K30" s="303">
        <v>-7.253886010362694</v>
      </c>
      <c r="L30" s="243"/>
      <c r="M30" s="243">
        <v>53</v>
      </c>
      <c r="N30" s="243"/>
      <c r="O30" s="243">
        <v>62</v>
      </c>
      <c r="P30" s="243"/>
      <c r="Q30" s="303">
        <v>16.9811320754717</v>
      </c>
      <c r="R30" s="326"/>
      <c r="S30" s="536" t="s">
        <v>163</v>
      </c>
    </row>
    <row r="31" spans="1:19" ht="10.5" customHeight="1">
      <c r="A31" s="243">
        <v>784</v>
      </c>
      <c r="B31" s="243"/>
      <c r="C31" s="243">
        <v>699</v>
      </c>
      <c r="D31" s="243"/>
      <c r="E31" s="303">
        <v>-10.841836734693878</v>
      </c>
      <c r="F31" s="243"/>
      <c r="G31" s="243">
        <v>347</v>
      </c>
      <c r="H31" s="243"/>
      <c r="I31" s="243">
        <v>421</v>
      </c>
      <c r="J31" s="243"/>
      <c r="K31" s="303">
        <v>21.32564841498559</v>
      </c>
      <c r="L31" s="243"/>
      <c r="M31" s="243">
        <v>83</v>
      </c>
      <c r="N31" s="243"/>
      <c r="O31" s="243">
        <v>56</v>
      </c>
      <c r="P31" s="243"/>
      <c r="Q31" s="303">
        <v>-32.53012048192771</v>
      </c>
      <c r="R31" s="326"/>
      <c r="S31" s="536" t="s">
        <v>164</v>
      </c>
    </row>
    <row r="32" spans="1:19" ht="10.5" customHeight="1">
      <c r="A32" s="243">
        <v>459</v>
      </c>
      <c r="B32" s="243"/>
      <c r="C32" s="243">
        <v>556</v>
      </c>
      <c r="D32" s="243"/>
      <c r="E32" s="303">
        <v>21.132897603485837</v>
      </c>
      <c r="F32" s="243"/>
      <c r="G32" s="243">
        <v>311</v>
      </c>
      <c r="H32" s="243"/>
      <c r="I32" s="243">
        <v>256</v>
      </c>
      <c r="J32" s="243"/>
      <c r="K32" s="303">
        <v>-17.684887459807072</v>
      </c>
      <c r="L32" s="243"/>
      <c r="M32" s="243">
        <v>45</v>
      </c>
      <c r="N32" s="243"/>
      <c r="O32" s="243">
        <v>53</v>
      </c>
      <c r="P32" s="243"/>
      <c r="Q32" s="303">
        <v>17.77777777777778</v>
      </c>
      <c r="R32" s="326"/>
      <c r="S32" s="536" t="s">
        <v>165</v>
      </c>
    </row>
    <row r="33" spans="1:19" ht="10.5" customHeight="1">
      <c r="A33" s="251">
        <v>2229</v>
      </c>
      <c r="B33" s="243"/>
      <c r="C33" s="251">
        <v>2249</v>
      </c>
      <c r="D33" s="243"/>
      <c r="E33" s="382">
        <v>0.8972633467922836</v>
      </c>
      <c r="F33" s="243"/>
      <c r="G33" s="251">
        <v>1192</v>
      </c>
      <c r="H33" s="243"/>
      <c r="I33" s="251">
        <v>1133</v>
      </c>
      <c r="J33" s="243"/>
      <c r="K33" s="382">
        <v>-4.949664429530201</v>
      </c>
      <c r="L33" s="243"/>
      <c r="M33" s="251">
        <v>104</v>
      </c>
      <c r="N33" s="243"/>
      <c r="O33" s="251">
        <v>95</v>
      </c>
      <c r="P33" s="243"/>
      <c r="Q33" s="382">
        <v>-8.653846153846153</v>
      </c>
      <c r="R33" s="326"/>
      <c r="S33" s="537" t="s">
        <v>166</v>
      </c>
    </row>
    <row r="34" spans="1:19" ht="10.5" customHeight="1">
      <c r="A34" s="243">
        <v>680</v>
      </c>
      <c r="B34" s="243"/>
      <c r="C34" s="243">
        <v>742</v>
      </c>
      <c r="D34" s="243"/>
      <c r="E34" s="303">
        <v>9.117647058823529</v>
      </c>
      <c r="F34" s="243"/>
      <c r="G34" s="243">
        <v>728</v>
      </c>
      <c r="H34" s="243"/>
      <c r="I34" s="243">
        <v>734</v>
      </c>
      <c r="J34" s="243"/>
      <c r="K34" s="303">
        <v>0.8241758241758241</v>
      </c>
      <c r="L34" s="243"/>
      <c r="M34" s="243">
        <v>34</v>
      </c>
      <c r="N34" s="243"/>
      <c r="O34" s="243">
        <v>48</v>
      </c>
      <c r="P34" s="243"/>
      <c r="Q34" s="303">
        <v>41.1764705882353</v>
      </c>
      <c r="R34" s="326"/>
      <c r="S34" s="536" t="s">
        <v>167</v>
      </c>
    </row>
    <row r="35" spans="1:19" ht="10.5" customHeight="1">
      <c r="A35" s="243">
        <v>1879</v>
      </c>
      <c r="B35" s="243"/>
      <c r="C35" s="243">
        <v>1970</v>
      </c>
      <c r="D35" s="243"/>
      <c r="E35" s="303">
        <v>4.843001596593933</v>
      </c>
      <c r="F35" s="243"/>
      <c r="G35" s="243">
        <v>1142</v>
      </c>
      <c r="H35" s="243"/>
      <c r="I35" s="243">
        <v>1060</v>
      </c>
      <c r="J35" s="243"/>
      <c r="K35" s="303">
        <v>-7.1803852889667255</v>
      </c>
      <c r="L35" s="243"/>
      <c r="M35" s="243">
        <v>74</v>
      </c>
      <c r="N35" s="243"/>
      <c r="O35" s="243">
        <v>87</v>
      </c>
      <c r="P35" s="243"/>
      <c r="Q35" s="303">
        <v>17.56756756756757</v>
      </c>
      <c r="R35" s="326"/>
      <c r="S35" s="536" t="s">
        <v>25</v>
      </c>
    </row>
    <row r="36" spans="1:19" ht="10.5" customHeight="1">
      <c r="A36" s="243">
        <v>2085</v>
      </c>
      <c r="B36" s="243"/>
      <c r="C36" s="243">
        <v>1915</v>
      </c>
      <c r="D36" s="243"/>
      <c r="E36" s="303">
        <v>-8.15347721822542</v>
      </c>
      <c r="F36" s="243"/>
      <c r="G36" s="243">
        <v>936</v>
      </c>
      <c r="H36" s="243"/>
      <c r="I36" s="243">
        <v>774</v>
      </c>
      <c r="J36" s="243"/>
      <c r="K36" s="303">
        <v>-17.307692307692307</v>
      </c>
      <c r="L36" s="243"/>
      <c r="M36" s="243">
        <v>115</v>
      </c>
      <c r="N36" s="243"/>
      <c r="O36" s="243">
        <v>93</v>
      </c>
      <c r="P36" s="243"/>
      <c r="Q36" s="303">
        <v>-19.130434782608695</v>
      </c>
      <c r="R36" s="326"/>
      <c r="S36" s="536" t="s">
        <v>168</v>
      </c>
    </row>
    <row r="37" spans="1:19" ht="10.5" customHeight="1">
      <c r="A37" s="414" t="s">
        <v>20</v>
      </c>
      <c r="B37" s="243"/>
      <c r="C37" s="414" t="s">
        <v>20</v>
      </c>
      <c r="D37" s="243"/>
      <c r="E37" s="414" t="s">
        <v>20</v>
      </c>
      <c r="F37" s="243"/>
      <c r="G37" s="414" t="s">
        <v>20</v>
      </c>
      <c r="H37" s="243"/>
      <c r="I37" s="414" t="s">
        <v>20</v>
      </c>
      <c r="J37" s="243"/>
      <c r="K37" s="414" t="s">
        <v>20</v>
      </c>
      <c r="L37" s="243"/>
      <c r="M37" s="414" t="s">
        <v>20</v>
      </c>
      <c r="N37" s="243"/>
      <c r="O37" s="414" t="s">
        <v>20</v>
      </c>
      <c r="P37" s="243"/>
      <c r="Q37" s="414" t="s">
        <v>20</v>
      </c>
      <c r="R37" s="326"/>
      <c r="S37" s="536" t="s">
        <v>37</v>
      </c>
    </row>
    <row r="38" spans="1:19" ht="10.5" customHeight="1">
      <c r="A38" s="251">
        <v>4572</v>
      </c>
      <c r="B38" s="243"/>
      <c r="C38" s="251">
        <v>3717</v>
      </c>
      <c r="D38" s="243"/>
      <c r="E38" s="382">
        <v>-18.700787401574804</v>
      </c>
      <c r="F38" s="243"/>
      <c r="G38" s="251">
        <v>992</v>
      </c>
      <c r="H38" s="243"/>
      <c r="I38" s="251">
        <v>936</v>
      </c>
      <c r="J38" s="243"/>
      <c r="K38" s="382">
        <v>-5.645161290322581</v>
      </c>
      <c r="L38" s="243"/>
      <c r="M38" s="418" t="s">
        <v>20</v>
      </c>
      <c r="N38" s="243"/>
      <c r="O38" s="251">
        <v>138</v>
      </c>
      <c r="P38" s="243"/>
      <c r="Q38" s="418" t="s">
        <v>20</v>
      </c>
      <c r="R38" s="326"/>
      <c r="S38" s="537" t="s">
        <v>169</v>
      </c>
    </row>
    <row r="39" spans="1:19" ht="10.5" customHeight="1">
      <c r="A39" s="243">
        <v>1368</v>
      </c>
      <c r="B39" s="243"/>
      <c r="C39" s="243">
        <v>1507</v>
      </c>
      <c r="D39" s="243"/>
      <c r="E39" s="303">
        <v>10.160818713450292</v>
      </c>
      <c r="F39" s="243"/>
      <c r="G39" s="243">
        <v>674</v>
      </c>
      <c r="H39" s="243"/>
      <c r="I39" s="243">
        <v>641</v>
      </c>
      <c r="J39" s="243"/>
      <c r="K39" s="303">
        <v>-4.896142433234421</v>
      </c>
      <c r="L39" s="243"/>
      <c r="M39" s="243">
        <v>102</v>
      </c>
      <c r="N39" s="243"/>
      <c r="O39" s="243">
        <v>109</v>
      </c>
      <c r="P39" s="243"/>
      <c r="Q39" s="303">
        <v>6.862745098039215</v>
      </c>
      <c r="R39" s="326"/>
      <c r="S39" s="536" t="s">
        <v>170</v>
      </c>
    </row>
    <row r="40" spans="1:19" ht="10.5" customHeight="1">
      <c r="A40" s="243">
        <v>1692</v>
      </c>
      <c r="B40" s="243"/>
      <c r="C40" s="243">
        <v>1824</v>
      </c>
      <c r="D40" s="243"/>
      <c r="E40" s="303">
        <v>7.801418439716312</v>
      </c>
      <c r="F40" s="243"/>
      <c r="G40" s="243">
        <v>917</v>
      </c>
      <c r="H40" s="243"/>
      <c r="I40" s="243">
        <v>815</v>
      </c>
      <c r="J40" s="243"/>
      <c r="K40" s="303">
        <v>-11.123227917121048</v>
      </c>
      <c r="L40" s="243"/>
      <c r="M40" s="243">
        <v>69</v>
      </c>
      <c r="N40" s="243"/>
      <c r="O40" s="243">
        <v>102</v>
      </c>
      <c r="P40" s="243"/>
      <c r="Q40" s="303">
        <v>47.82608695652174</v>
      </c>
      <c r="R40" s="326"/>
      <c r="S40" s="536" t="s">
        <v>38</v>
      </c>
    </row>
    <row r="41" spans="1:19" ht="10.5" customHeight="1">
      <c r="A41" s="243">
        <v>669</v>
      </c>
      <c r="B41" s="243"/>
      <c r="C41" s="243">
        <v>600</v>
      </c>
      <c r="D41" s="243"/>
      <c r="E41" s="303">
        <v>-10.31390134529148</v>
      </c>
      <c r="F41" s="243"/>
      <c r="G41" s="243">
        <v>102</v>
      </c>
      <c r="H41" s="243"/>
      <c r="I41" s="243">
        <v>108</v>
      </c>
      <c r="J41" s="243"/>
      <c r="K41" s="303">
        <v>5.882352941176471</v>
      </c>
      <c r="L41" s="243"/>
      <c r="M41" s="414" t="s">
        <v>20</v>
      </c>
      <c r="N41" s="243"/>
      <c r="O41" s="414" t="s">
        <v>20</v>
      </c>
      <c r="P41" s="243"/>
      <c r="Q41" s="414" t="s">
        <v>20</v>
      </c>
      <c r="R41" s="326"/>
      <c r="S41" s="536" t="s">
        <v>43</v>
      </c>
    </row>
    <row r="42" spans="1:19" ht="10.5" customHeight="1">
      <c r="A42" s="243">
        <v>1386</v>
      </c>
      <c r="B42" s="243"/>
      <c r="C42" s="243">
        <v>1392</v>
      </c>
      <c r="D42" s="243"/>
      <c r="E42" s="303">
        <v>0.4329004329004329</v>
      </c>
      <c r="F42" s="243"/>
      <c r="G42" s="243">
        <v>1011</v>
      </c>
      <c r="H42" s="243"/>
      <c r="I42" s="243">
        <v>935</v>
      </c>
      <c r="J42" s="243"/>
      <c r="K42" s="303">
        <v>-7.517309594460929</v>
      </c>
      <c r="L42" s="243"/>
      <c r="M42" s="243">
        <v>47</v>
      </c>
      <c r="N42" s="243"/>
      <c r="O42" s="243">
        <v>57</v>
      </c>
      <c r="P42" s="243"/>
      <c r="Q42" s="303">
        <v>21.27659574468085</v>
      </c>
      <c r="R42" s="326"/>
      <c r="S42" s="536" t="s">
        <v>39</v>
      </c>
    </row>
    <row r="43" spans="1:19" ht="10.5" customHeight="1">
      <c r="A43" s="251">
        <v>577</v>
      </c>
      <c r="B43" s="243"/>
      <c r="C43" s="251">
        <v>562</v>
      </c>
      <c r="D43" s="339"/>
      <c r="E43" s="382">
        <v>-2.5996533795493932</v>
      </c>
      <c r="F43" s="243"/>
      <c r="G43" s="251">
        <v>455</v>
      </c>
      <c r="H43" s="243"/>
      <c r="I43" s="251">
        <v>411</v>
      </c>
      <c r="J43" s="243"/>
      <c r="K43" s="382">
        <v>-9.67032967032967</v>
      </c>
      <c r="L43" s="243"/>
      <c r="M43" s="251">
        <v>62</v>
      </c>
      <c r="N43" s="243"/>
      <c r="O43" s="251">
        <v>61</v>
      </c>
      <c r="P43" s="243"/>
      <c r="Q43" s="382">
        <v>-1.6129032258064515</v>
      </c>
      <c r="R43" s="326"/>
      <c r="S43" s="537" t="s">
        <v>26</v>
      </c>
    </row>
    <row r="44" spans="1:19" ht="10.5" customHeight="1">
      <c r="A44" s="243">
        <v>877</v>
      </c>
      <c r="B44" s="243"/>
      <c r="C44" s="243">
        <v>497</v>
      </c>
      <c r="D44" s="339"/>
      <c r="E44" s="303">
        <v>-43.32953249714937</v>
      </c>
      <c r="F44" s="243"/>
      <c r="G44" s="243">
        <v>488</v>
      </c>
      <c r="H44" s="243"/>
      <c r="I44" s="243">
        <v>824</v>
      </c>
      <c r="J44" s="243"/>
      <c r="K44" s="303">
        <v>68.85245901639344</v>
      </c>
      <c r="L44" s="243"/>
      <c r="M44" s="243">
        <v>65</v>
      </c>
      <c r="N44" s="243"/>
      <c r="O44" s="243">
        <v>52</v>
      </c>
      <c r="P44" s="243"/>
      <c r="Q44" s="303">
        <v>-20</v>
      </c>
      <c r="R44" s="326"/>
      <c r="S44" s="536" t="s">
        <v>171</v>
      </c>
    </row>
    <row r="45" spans="1:19" ht="10.5" customHeight="1">
      <c r="A45" s="243">
        <v>86</v>
      </c>
      <c r="B45" s="243"/>
      <c r="C45" s="243">
        <v>233</v>
      </c>
      <c r="D45" s="243"/>
      <c r="E45" s="303">
        <v>170.93023255813952</v>
      </c>
      <c r="F45" s="243"/>
      <c r="G45" s="243">
        <v>312</v>
      </c>
      <c r="H45" s="243"/>
      <c r="I45" s="243">
        <v>83</v>
      </c>
      <c r="J45" s="243"/>
      <c r="K45" s="303">
        <v>-73.3974358974359</v>
      </c>
      <c r="L45" s="243"/>
      <c r="M45" s="243">
        <v>17</v>
      </c>
      <c r="N45" s="243"/>
      <c r="O45" s="243">
        <v>23</v>
      </c>
      <c r="P45" s="243"/>
      <c r="Q45" s="303">
        <v>35.294117647058826</v>
      </c>
      <c r="R45" s="326"/>
      <c r="S45" s="536" t="s">
        <v>40</v>
      </c>
    </row>
    <row r="46" spans="1:19" ht="10.5" customHeight="1">
      <c r="A46" s="243">
        <v>710</v>
      </c>
      <c r="B46" s="243"/>
      <c r="C46" s="243">
        <v>642</v>
      </c>
      <c r="D46" s="243"/>
      <c r="E46" s="303">
        <v>-9.577464788732394</v>
      </c>
      <c r="F46" s="243"/>
      <c r="G46" s="243">
        <v>462</v>
      </c>
      <c r="H46" s="243"/>
      <c r="I46" s="243">
        <v>504</v>
      </c>
      <c r="J46" s="243"/>
      <c r="K46" s="303">
        <v>9.090909090909092</v>
      </c>
      <c r="L46" s="243"/>
      <c r="M46" s="243">
        <v>48</v>
      </c>
      <c r="N46" s="243"/>
      <c r="O46" s="243">
        <v>65</v>
      </c>
      <c r="P46" s="243"/>
      <c r="Q46" s="303">
        <v>35.416666666666664</v>
      </c>
      <c r="R46" s="326"/>
      <c r="S46" s="536" t="s">
        <v>172</v>
      </c>
    </row>
    <row r="47" spans="1:19" ht="10.5" customHeight="1">
      <c r="A47" s="243">
        <v>1412</v>
      </c>
      <c r="B47" s="243"/>
      <c r="C47" s="243">
        <v>1219</v>
      </c>
      <c r="D47" s="243"/>
      <c r="E47" s="303">
        <v>-13.668555240793202</v>
      </c>
      <c r="F47" s="243"/>
      <c r="G47" s="243">
        <v>708</v>
      </c>
      <c r="H47" s="243"/>
      <c r="I47" s="243">
        <v>534</v>
      </c>
      <c r="J47" s="243"/>
      <c r="K47" s="303">
        <v>-24.576271186440678</v>
      </c>
      <c r="L47" s="243"/>
      <c r="M47" s="243">
        <v>106</v>
      </c>
      <c r="N47" s="243"/>
      <c r="O47" s="243">
        <v>104</v>
      </c>
      <c r="P47" s="243"/>
      <c r="Q47" s="303">
        <v>-1.8867924528301887</v>
      </c>
      <c r="R47" s="326"/>
      <c r="S47" s="536" t="s">
        <v>41</v>
      </c>
    </row>
    <row r="48" spans="1:19" ht="10.5" customHeight="1">
      <c r="A48" s="251">
        <v>3972</v>
      </c>
      <c r="B48" s="243"/>
      <c r="C48" s="251">
        <v>3790</v>
      </c>
      <c r="D48" s="243"/>
      <c r="E48" s="382">
        <v>-4.582074521651561</v>
      </c>
      <c r="F48" s="243"/>
      <c r="G48" s="251">
        <v>3035</v>
      </c>
      <c r="H48" s="243"/>
      <c r="I48" s="251">
        <v>3055</v>
      </c>
      <c r="J48" s="243"/>
      <c r="K48" s="382">
        <v>0.6589785831960461</v>
      </c>
      <c r="L48" s="243"/>
      <c r="M48" s="251">
        <v>36</v>
      </c>
      <c r="N48" s="243"/>
      <c r="O48" s="251">
        <v>38</v>
      </c>
      <c r="P48" s="243"/>
      <c r="Q48" s="382">
        <v>5.555555555555555</v>
      </c>
      <c r="R48" s="326"/>
      <c r="S48" s="537" t="s">
        <v>173</v>
      </c>
    </row>
    <row r="49" spans="1:19" ht="10.5" customHeight="1">
      <c r="A49" s="243">
        <v>3100</v>
      </c>
      <c r="B49" s="243"/>
      <c r="C49" s="243">
        <v>2948</v>
      </c>
      <c r="D49" s="243"/>
      <c r="E49" s="303">
        <v>-4.903225806451613</v>
      </c>
      <c r="F49" s="243"/>
      <c r="G49" s="243">
        <v>1998</v>
      </c>
      <c r="H49" s="243"/>
      <c r="I49" s="243">
        <v>1854</v>
      </c>
      <c r="J49" s="243"/>
      <c r="K49" s="303">
        <v>-7.207207207207207</v>
      </c>
      <c r="L49" s="243"/>
      <c r="M49" s="243">
        <v>138</v>
      </c>
      <c r="N49" s="243"/>
      <c r="O49" s="243">
        <v>143</v>
      </c>
      <c r="P49" s="243"/>
      <c r="Q49" s="303">
        <v>3.6231884057971016</v>
      </c>
      <c r="R49" s="326"/>
      <c r="S49" s="536" t="s">
        <v>42</v>
      </c>
    </row>
    <row r="50" spans="1:19" ht="10.5" customHeight="1">
      <c r="A50" s="243">
        <v>1678</v>
      </c>
      <c r="B50" s="243"/>
      <c r="C50" s="243">
        <v>1567</v>
      </c>
      <c r="D50" s="243"/>
      <c r="E50" s="303">
        <v>-6.615017878426698</v>
      </c>
      <c r="F50" s="243"/>
      <c r="G50" s="243">
        <v>1011</v>
      </c>
      <c r="H50" s="243"/>
      <c r="I50" s="243">
        <v>985</v>
      </c>
      <c r="J50" s="243"/>
      <c r="K50" s="303">
        <v>-2.5717111770524235</v>
      </c>
      <c r="L50" s="243"/>
      <c r="M50" s="243">
        <v>74</v>
      </c>
      <c r="N50" s="243"/>
      <c r="O50" s="243">
        <v>70</v>
      </c>
      <c r="P50" s="243"/>
      <c r="Q50" s="303">
        <v>-5.405405405405405</v>
      </c>
      <c r="R50" s="326"/>
      <c r="S50" s="536" t="s">
        <v>174</v>
      </c>
    </row>
    <row r="51" spans="1:19" ht="10.5" customHeight="1">
      <c r="A51" s="243">
        <v>1638</v>
      </c>
      <c r="B51" s="243"/>
      <c r="C51" s="243">
        <v>1444</v>
      </c>
      <c r="D51" s="243"/>
      <c r="E51" s="303">
        <v>-11.843711843711844</v>
      </c>
      <c r="F51" s="243"/>
      <c r="G51" s="243">
        <v>721</v>
      </c>
      <c r="H51" s="243"/>
      <c r="I51" s="243">
        <v>697</v>
      </c>
      <c r="J51" s="243"/>
      <c r="K51" s="303">
        <v>-3.3287101248266295</v>
      </c>
      <c r="L51" s="243"/>
      <c r="M51" s="243">
        <v>120</v>
      </c>
      <c r="N51" s="243"/>
      <c r="O51" s="243">
        <v>111</v>
      </c>
      <c r="P51" s="243"/>
      <c r="Q51" s="303">
        <v>-7.5</v>
      </c>
      <c r="R51" s="326"/>
      <c r="S51" s="536" t="s">
        <v>175</v>
      </c>
    </row>
    <row r="52" spans="1:19" ht="10.5" customHeight="1">
      <c r="A52" s="243">
        <v>2273</v>
      </c>
      <c r="B52" s="243"/>
      <c r="C52" s="243">
        <v>2117</v>
      </c>
      <c r="D52" s="243"/>
      <c r="E52" s="303">
        <v>-6.863176418829741</v>
      </c>
      <c r="F52" s="243"/>
      <c r="G52" s="243">
        <v>814</v>
      </c>
      <c r="H52" s="243"/>
      <c r="I52" s="243">
        <v>682</v>
      </c>
      <c r="J52" s="243"/>
      <c r="K52" s="303">
        <v>-16.216216216216218</v>
      </c>
      <c r="L52" s="243"/>
      <c r="M52" s="243">
        <v>140</v>
      </c>
      <c r="N52" s="243"/>
      <c r="O52" s="243">
        <v>143</v>
      </c>
      <c r="P52" s="243"/>
      <c r="Q52" s="303">
        <v>2.142857142857143</v>
      </c>
      <c r="R52" s="326"/>
      <c r="S52" s="536" t="s">
        <v>176</v>
      </c>
    </row>
    <row r="53" spans="1:19" ht="10.5" customHeight="1">
      <c r="A53" s="251">
        <v>104</v>
      </c>
      <c r="B53" s="251"/>
      <c r="C53" s="251">
        <v>125</v>
      </c>
      <c r="D53" s="251"/>
      <c r="E53" s="382">
        <v>20.192307692307693</v>
      </c>
      <c r="F53" s="251"/>
      <c r="G53" s="251">
        <v>1941</v>
      </c>
      <c r="H53" s="251"/>
      <c r="I53" s="251">
        <v>2322</v>
      </c>
      <c r="J53" s="251"/>
      <c r="K53" s="382">
        <v>19.629057187017</v>
      </c>
      <c r="L53" s="251"/>
      <c r="M53" s="418" t="s">
        <v>20</v>
      </c>
      <c r="N53" s="251"/>
      <c r="O53" s="251">
        <v>22</v>
      </c>
      <c r="P53" s="251"/>
      <c r="Q53" s="418" t="s">
        <v>20</v>
      </c>
      <c r="R53" s="634"/>
      <c r="S53" s="537" t="s">
        <v>177</v>
      </c>
    </row>
    <row r="54" spans="1:19" ht="3.75" customHeight="1">
      <c r="A54" s="367"/>
      <c r="B54" s="367"/>
      <c r="C54" s="367"/>
      <c r="D54" s="367"/>
      <c r="E54" s="385"/>
      <c r="F54" s="367"/>
      <c r="G54" s="367"/>
      <c r="H54" s="367"/>
      <c r="I54" s="367"/>
      <c r="J54" s="367"/>
      <c r="K54" s="385"/>
      <c r="L54" s="367"/>
      <c r="M54" s="367"/>
      <c r="N54" s="367"/>
      <c r="O54" s="367"/>
      <c r="P54" s="367"/>
      <c r="Q54" s="385"/>
      <c r="R54" s="367"/>
      <c r="S54" s="367"/>
    </row>
  </sheetData>
  <printOptions horizontalCentered="1"/>
  <pageMargins left="0.3937007874015748" right="0.984251968503937" top="1.5748031496062993" bottom="0.5511811023622047" header="0" footer="0"/>
  <pageSetup fitToHeight="1" fitToWidth="1"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T5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0.7109375" style="0" customWidth="1"/>
    <col min="2" max="2" width="0.71875" style="0" customWidth="1"/>
    <col min="3" max="3" width="6.00390625" style="476" customWidth="1"/>
    <col min="4" max="4" width="0.85546875" style="0" customWidth="1"/>
    <col min="5" max="5" width="6.00390625" style="476" customWidth="1"/>
    <col min="6" max="6" width="0.85546875" style="0" customWidth="1"/>
    <col min="7" max="7" width="7.8515625" style="0" customWidth="1"/>
    <col min="8" max="8" width="0.85546875" style="0" customWidth="1"/>
    <col min="9" max="9" width="6.00390625" style="476" customWidth="1"/>
    <col min="10" max="10" width="0.85546875" style="0" customWidth="1"/>
    <col min="11" max="11" width="6.00390625" style="476" customWidth="1"/>
    <col min="12" max="12" width="0.85546875" style="0" customWidth="1"/>
    <col min="13" max="13" width="7.8515625" style="0" customWidth="1"/>
    <col min="14" max="14" width="0.85546875" style="0" customWidth="1"/>
    <col min="15" max="15" width="6.00390625" style="476" customWidth="1"/>
    <col min="16" max="16" width="0.85546875" style="0" customWidth="1"/>
    <col min="17" max="17" width="6.00390625" style="476" customWidth="1"/>
    <col min="18" max="18" width="0.85546875" style="0" customWidth="1"/>
    <col min="19" max="19" width="8.7109375" style="0" customWidth="1"/>
    <col min="20" max="20" width="5.57421875" style="0" customWidth="1"/>
  </cols>
  <sheetData>
    <row r="1" spans="1:19" s="603" customFormat="1" ht="18" customHeight="1">
      <c r="A1" s="19" t="s">
        <v>276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635"/>
      <c r="P1" s="635"/>
      <c r="Q1" s="635"/>
      <c r="R1" s="635"/>
      <c r="S1" s="635"/>
    </row>
    <row r="2" spans="1:19" s="603" customFormat="1" ht="18" customHeight="1">
      <c r="A2" s="19" t="s">
        <v>277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</row>
    <row r="3" spans="1:19" s="606" customFormat="1" ht="17.25" customHeight="1" thickBot="1">
      <c r="A3" s="19" t="s">
        <v>271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51" t="s">
        <v>288</v>
      </c>
    </row>
    <row r="4" spans="1:19" s="215" customFormat="1" ht="12" customHeight="1">
      <c r="A4" s="636" t="s">
        <v>24</v>
      </c>
      <c r="B4" s="636"/>
      <c r="C4" s="624" t="s">
        <v>23</v>
      </c>
      <c r="D4" s="637"/>
      <c r="E4" s="624"/>
      <c r="F4" s="624"/>
      <c r="G4" s="638"/>
      <c r="H4" s="636"/>
      <c r="I4" s="624" t="s">
        <v>189</v>
      </c>
      <c r="J4" s="624"/>
      <c r="K4" s="624"/>
      <c r="L4" s="624"/>
      <c r="M4" s="638"/>
      <c r="N4" s="636"/>
      <c r="O4" s="624" t="s">
        <v>190</v>
      </c>
      <c r="P4" s="624"/>
      <c r="Q4" s="624"/>
      <c r="R4" s="624"/>
      <c r="S4" s="638"/>
    </row>
    <row r="5" spans="1:19" s="215" customFormat="1" ht="10.5" customHeight="1">
      <c r="A5" s="48"/>
      <c r="B5" s="48"/>
      <c r="C5" s="639">
        <v>2000</v>
      </c>
      <c r="D5" s="640"/>
      <c r="E5" s="639">
        <v>2001</v>
      </c>
      <c r="F5" s="641"/>
      <c r="G5" s="642" t="s">
        <v>272</v>
      </c>
      <c r="H5" s="640"/>
      <c r="I5" s="639">
        <v>2000</v>
      </c>
      <c r="J5" s="640"/>
      <c r="K5" s="639">
        <v>2001</v>
      </c>
      <c r="L5" s="640"/>
      <c r="M5" s="642" t="s">
        <v>272</v>
      </c>
      <c r="N5" s="640"/>
      <c r="O5" s="639">
        <v>2000</v>
      </c>
      <c r="P5" s="640"/>
      <c r="Q5" s="639">
        <v>2001</v>
      </c>
      <c r="R5" s="641"/>
      <c r="S5" s="642" t="s">
        <v>272</v>
      </c>
    </row>
    <row r="6" spans="1:20" s="215" customFormat="1" ht="10.5" customHeight="1">
      <c r="A6" s="48"/>
      <c r="B6" s="48"/>
      <c r="C6" s="643"/>
      <c r="D6" s="644"/>
      <c r="E6" s="643"/>
      <c r="F6" s="630"/>
      <c r="G6" s="547" t="s">
        <v>273</v>
      </c>
      <c r="H6" s="536"/>
      <c r="I6" s="536"/>
      <c r="J6" s="536"/>
      <c r="K6" s="536"/>
      <c r="L6" s="536"/>
      <c r="M6" s="547" t="s">
        <v>273</v>
      </c>
      <c r="N6" s="536"/>
      <c r="O6" s="645"/>
      <c r="P6" s="536"/>
      <c r="Q6" s="645"/>
      <c r="R6" s="326"/>
      <c r="S6" s="547" t="s">
        <v>273</v>
      </c>
      <c r="T6" s="248"/>
    </row>
    <row r="7" spans="1:20" s="215" customFormat="1" ht="10.5" customHeight="1">
      <c r="A7" s="646"/>
      <c r="B7" s="48"/>
      <c r="C7" s="647"/>
      <c r="D7" s="48"/>
      <c r="E7" s="647"/>
      <c r="F7" s="615"/>
      <c r="G7" s="648" t="s">
        <v>22</v>
      </c>
      <c r="H7" s="649"/>
      <c r="I7" s="616"/>
      <c r="J7" s="649"/>
      <c r="K7" s="616"/>
      <c r="L7" s="649"/>
      <c r="M7" s="648" t="s">
        <v>22</v>
      </c>
      <c r="N7" s="649"/>
      <c r="O7" s="616"/>
      <c r="P7" s="649"/>
      <c r="Q7" s="616"/>
      <c r="R7" s="649"/>
      <c r="S7" s="648" t="s">
        <v>22</v>
      </c>
      <c r="T7" s="248"/>
    </row>
    <row r="8" spans="1:19" ht="11.25" customHeight="1">
      <c r="A8" s="241" t="s">
        <v>19</v>
      </c>
      <c r="B8" s="50"/>
      <c r="C8" s="618">
        <v>200018</v>
      </c>
      <c r="D8" s="248"/>
      <c r="E8" s="618">
        <v>192612</v>
      </c>
      <c r="F8" s="248"/>
      <c r="G8" s="650">
        <v>-3.7026667599916006</v>
      </c>
      <c r="H8" s="248"/>
      <c r="I8" s="618">
        <v>56038</v>
      </c>
      <c r="J8" s="248"/>
      <c r="K8" s="618">
        <v>55710</v>
      </c>
      <c r="L8" s="248"/>
      <c r="M8" s="650">
        <v>-0.5853171062493309</v>
      </c>
      <c r="N8" s="248"/>
      <c r="O8" s="618">
        <v>54127</v>
      </c>
      <c r="P8" s="248"/>
      <c r="Q8" s="618">
        <v>49888</v>
      </c>
      <c r="R8" s="248"/>
      <c r="S8" s="650">
        <v>-7.831581281061208</v>
      </c>
    </row>
    <row r="9" spans="1:19" ht="10.5" customHeight="1">
      <c r="A9" s="536" t="s">
        <v>27</v>
      </c>
      <c r="B9" s="50"/>
      <c r="C9" s="243">
        <v>3096</v>
      </c>
      <c r="D9" s="244"/>
      <c r="E9" s="243">
        <v>2885</v>
      </c>
      <c r="F9" s="244"/>
      <c r="G9" s="599">
        <v>-6.815245478036176</v>
      </c>
      <c r="H9" s="244"/>
      <c r="I9" s="243">
        <v>863</v>
      </c>
      <c r="J9" s="244"/>
      <c r="K9" s="243">
        <v>720</v>
      </c>
      <c r="L9" s="244"/>
      <c r="M9" s="599">
        <v>-16.57010428736964</v>
      </c>
      <c r="N9" s="244"/>
      <c r="O9" s="243">
        <v>910</v>
      </c>
      <c r="P9" s="244"/>
      <c r="Q9" s="243">
        <v>873</v>
      </c>
      <c r="R9" s="244"/>
      <c r="S9" s="599">
        <v>-4.065934065934066</v>
      </c>
    </row>
    <row r="10" spans="1:19" ht="10.5" customHeight="1">
      <c r="A10" s="536" t="s">
        <v>151</v>
      </c>
      <c r="B10" s="50"/>
      <c r="C10" s="243">
        <v>3483</v>
      </c>
      <c r="D10" s="244"/>
      <c r="E10" s="243">
        <v>3200</v>
      </c>
      <c r="F10" s="244"/>
      <c r="G10" s="599">
        <v>-8.1251794430089</v>
      </c>
      <c r="H10" s="244"/>
      <c r="I10" s="243">
        <v>892</v>
      </c>
      <c r="J10" s="244"/>
      <c r="K10" s="243">
        <v>824</v>
      </c>
      <c r="L10" s="244"/>
      <c r="M10" s="599">
        <v>-7.623318385650224</v>
      </c>
      <c r="N10" s="244"/>
      <c r="O10" s="243">
        <v>908</v>
      </c>
      <c r="P10" s="244"/>
      <c r="Q10" s="243">
        <v>848</v>
      </c>
      <c r="R10" s="244"/>
      <c r="S10" s="599">
        <v>-6.607929515418502</v>
      </c>
    </row>
    <row r="11" spans="1:19" ht="10.5" customHeight="1">
      <c r="A11" s="536" t="s">
        <v>28</v>
      </c>
      <c r="B11" s="50"/>
      <c r="C11" s="243">
        <v>2375</v>
      </c>
      <c r="D11" s="244"/>
      <c r="E11" s="243">
        <v>1520</v>
      </c>
      <c r="F11" s="244"/>
      <c r="G11" s="599">
        <v>-36</v>
      </c>
      <c r="H11" s="244"/>
      <c r="I11" s="243">
        <v>715</v>
      </c>
      <c r="J11" s="244"/>
      <c r="K11" s="243">
        <v>465</v>
      </c>
      <c r="L11" s="244"/>
      <c r="M11" s="599">
        <v>-34.96503496503497</v>
      </c>
      <c r="N11" s="244"/>
      <c r="O11" s="243">
        <v>612</v>
      </c>
      <c r="P11" s="244"/>
      <c r="Q11" s="243">
        <v>403</v>
      </c>
      <c r="R11" s="244"/>
      <c r="S11" s="599">
        <v>-34.150326797385624</v>
      </c>
    </row>
    <row r="12" spans="1:19" ht="10.5" customHeight="1">
      <c r="A12" s="536" t="s">
        <v>29</v>
      </c>
      <c r="B12" s="50"/>
      <c r="C12" s="243">
        <v>4788</v>
      </c>
      <c r="D12" s="244"/>
      <c r="E12" s="243">
        <v>4576</v>
      </c>
      <c r="F12" s="244"/>
      <c r="G12" s="599">
        <v>-4.427736006683375</v>
      </c>
      <c r="H12" s="244"/>
      <c r="I12" s="243">
        <v>1209</v>
      </c>
      <c r="J12" s="244"/>
      <c r="K12" s="243">
        <v>1240</v>
      </c>
      <c r="L12" s="244"/>
      <c r="M12" s="599">
        <v>2.5641025641025643</v>
      </c>
      <c r="N12" s="244"/>
      <c r="O12" s="243">
        <v>1179</v>
      </c>
      <c r="P12" s="244"/>
      <c r="Q12" s="243">
        <v>1121</v>
      </c>
      <c r="R12" s="244"/>
      <c r="S12" s="599">
        <v>-4.919423240033927</v>
      </c>
    </row>
    <row r="13" spans="1:19" ht="10.5" customHeight="1">
      <c r="A13" s="537" t="s">
        <v>152</v>
      </c>
      <c r="B13" s="50"/>
      <c r="C13" s="251">
        <v>8346</v>
      </c>
      <c r="D13" s="244"/>
      <c r="E13" s="251">
        <v>7962</v>
      </c>
      <c r="F13" s="244"/>
      <c r="G13" s="319">
        <v>-4.601006470165348</v>
      </c>
      <c r="H13" s="244"/>
      <c r="I13" s="251">
        <v>2442</v>
      </c>
      <c r="J13" s="244"/>
      <c r="K13" s="251">
        <v>2516</v>
      </c>
      <c r="L13" s="244"/>
      <c r="M13" s="319">
        <v>3.0303030303030303</v>
      </c>
      <c r="N13" s="244"/>
      <c r="O13" s="251">
        <v>2216</v>
      </c>
      <c r="P13" s="244"/>
      <c r="Q13" s="251">
        <v>1889</v>
      </c>
      <c r="R13" s="244"/>
      <c r="S13" s="319">
        <v>-14.756317689530686</v>
      </c>
    </row>
    <row r="14" spans="1:19" ht="10.5" customHeight="1">
      <c r="A14" s="536" t="s">
        <v>30</v>
      </c>
      <c r="B14" s="50"/>
      <c r="C14" s="243">
        <v>7970</v>
      </c>
      <c r="D14" s="244"/>
      <c r="E14" s="243">
        <v>7896</v>
      </c>
      <c r="F14" s="244"/>
      <c r="G14" s="599">
        <v>-0.9284818067754078</v>
      </c>
      <c r="H14" s="244"/>
      <c r="I14" s="243">
        <v>2048</v>
      </c>
      <c r="J14" s="244"/>
      <c r="K14" s="243">
        <v>2131</v>
      </c>
      <c r="L14" s="244"/>
      <c r="M14" s="599">
        <v>4.052734375</v>
      </c>
      <c r="N14" s="244"/>
      <c r="O14" s="243">
        <v>2017</v>
      </c>
      <c r="P14" s="244"/>
      <c r="Q14" s="243">
        <v>1716</v>
      </c>
      <c r="R14" s="244"/>
      <c r="S14" s="599">
        <v>-14.923153197818543</v>
      </c>
    </row>
    <row r="15" spans="1:19" ht="10.5" customHeight="1">
      <c r="A15" s="536" t="s">
        <v>153</v>
      </c>
      <c r="B15" s="50"/>
      <c r="C15" s="243">
        <v>1762</v>
      </c>
      <c r="D15" s="244"/>
      <c r="E15" s="243">
        <v>1680</v>
      </c>
      <c r="F15" s="244"/>
      <c r="G15" s="599">
        <v>-4.6538024971623155</v>
      </c>
      <c r="H15" s="244"/>
      <c r="I15" s="243">
        <v>566</v>
      </c>
      <c r="J15" s="244"/>
      <c r="K15" s="243">
        <v>536</v>
      </c>
      <c r="L15" s="244"/>
      <c r="M15" s="599">
        <v>-5.30035335689046</v>
      </c>
      <c r="N15" s="244"/>
      <c r="O15" s="243">
        <v>484</v>
      </c>
      <c r="P15" s="244"/>
      <c r="Q15" s="243">
        <v>493</v>
      </c>
      <c r="R15" s="244"/>
      <c r="S15" s="599">
        <v>1.859504132231405</v>
      </c>
    </row>
    <row r="16" spans="1:19" ht="10.5" customHeight="1">
      <c r="A16" s="536" t="s">
        <v>31</v>
      </c>
      <c r="B16" s="50"/>
      <c r="C16" s="243">
        <v>5826</v>
      </c>
      <c r="D16" s="244"/>
      <c r="E16" s="243">
        <v>5687</v>
      </c>
      <c r="F16" s="244"/>
      <c r="G16" s="599">
        <v>-2.385856505320975</v>
      </c>
      <c r="H16" s="244"/>
      <c r="I16" s="243">
        <v>1683</v>
      </c>
      <c r="J16" s="244"/>
      <c r="K16" s="243">
        <v>1518</v>
      </c>
      <c r="L16" s="244"/>
      <c r="M16" s="599">
        <v>-9.803921568627452</v>
      </c>
      <c r="N16" s="244"/>
      <c r="O16" s="243">
        <v>1577</v>
      </c>
      <c r="P16" s="244"/>
      <c r="Q16" s="243">
        <v>1566</v>
      </c>
      <c r="R16" s="244"/>
      <c r="S16" s="599">
        <v>-0.6975269499048827</v>
      </c>
    </row>
    <row r="17" spans="1:19" ht="10.5" customHeight="1">
      <c r="A17" s="536" t="s">
        <v>32</v>
      </c>
      <c r="B17" s="50"/>
      <c r="C17" s="243">
        <v>2471</v>
      </c>
      <c r="D17" s="244"/>
      <c r="E17" s="243">
        <v>2377</v>
      </c>
      <c r="F17" s="244"/>
      <c r="G17" s="599">
        <v>-3.804127883447997</v>
      </c>
      <c r="H17" s="244"/>
      <c r="I17" s="243">
        <v>732</v>
      </c>
      <c r="J17" s="244"/>
      <c r="K17" s="243">
        <v>802</v>
      </c>
      <c r="L17" s="244"/>
      <c r="M17" s="599">
        <v>9.562841530054644</v>
      </c>
      <c r="N17" s="244"/>
      <c r="O17" s="243">
        <v>667</v>
      </c>
      <c r="P17" s="244"/>
      <c r="Q17" s="243">
        <v>598</v>
      </c>
      <c r="R17" s="244"/>
      <c r="S17" s="599">
        <v>-10.344827586206897</v>
      </c>
    </row>
    <row r="18" spans="1:19" ht="10.5" customHeight="1">
      <c r="A18" s="537" t="s">
        <v>154</v>
      </c>
      <c r="B18" s="50"/>
      <c r="C18" s="251">
        <v>3340</v>
      </c>
      <c r="D18" s="244"/>
      <c r="E18" s="251">
        <v>3405</v>
      </c>
      <c r="F18" s="244"/>
      <c r="G18" s="319">
        <v>1.9461077844311376</v>
      </c>
      <c r="H18" s="244"/>
      <c r="I18" s="251">
        <v>953</v>
      </c>
      <c r="J18" s="244"/>
      <c r="K18" s="251">
        <v>927</v>
      </c>
      <c r="L18" s="244"/>
      <c r="M18" s="319">
        <v>-2.728226652675761</v>
      </c>
      <c r="N18" s="244"/>
      <c r="O18" s="251">
        <v>942</v>
      </c>
      <c r="P18" s="244"/>
      <c r="Q18" s="251">
        <v>986</v>
      </c>
      <c r="R18" s="244"/>
      <c r="S18" s="319">
        <v>4.670912951167728</v>
      </c>
    </row>
    <row r="19" spans="1:19" ht="10.5" customHeight="1">
      <c r="A19" s="536" t="s">
        <v>155</v>
      </c>
      <c r="B19" s="50"/>
      <c r="C19" s="243">
        <v>8931</v>
      </c>
      <c r="D19" s="244"/>
      <c r="E19" s="243">
        <v>8495</v>
      </c>
      <c r="F19" s="244"/>
      <c r="G19" s="599">
        <v>-4.881872130780428</v>
      </c>
      <c r="H19" s="244"/>
      <c r="I19" s="243">
        <v>2306</v>
      </c>
      <c r="J19" s="244"/>
      <c r="K19" s="243">
        <v>2287</v>
      </c>
      <c r="L19" s="244"/>
      <c r="M19" s="599">
        <v>-0.823937554206418</v>
      </c>
      <c r="N19" s="244"/>
      <c r="O19" s="243">
        <v>2674</v>
      </c>
      <c r="P19" s="244"/>
      <c r="Q19" s="243">
        <v>2315</v>
      </c>
      <c r="R19" s="244"/>
      <c r="S19" s="599">
        <v>-13.425579655946148</v>
      </c>
    </row>
    <row r="20" spans="1:19" ht="10.5" customHeight="1">
      <c r="A20" s="536" t="s">
        <v>33</v>
      </c>
      <c r="B20" s="50"/>
      <c r="C20" s="243">
        <v>13209</v>
      </c>
      <c r="D20" s="244"/>
      <c r="E20" s="243">
        <v>12228</v>
      </c>
      <c r="F20" s="244"/>
      <c r="G20" s="599">
        <v>-7.426754485578015</v>
      </c>
      <c r="H20" s="244"/>
      <c r="I20" s="243">
        <v>4103</v>
      </c>
      <c r="J20" s="244"/>
      <c r="K20" s="243">
        <v>3830</v>
      </c>
      <c r="L20" s="244"/>
      <c r="M20" s="599">
        <v>-6.653668047769925</v>
      </c>
      <c r="N20" s="244"/>
      <c r="O20" s="243">
        <v>3263</v>
      </c>
      <c r="P20" s="244"/>
      <c r="Q20" s="243">
        <v>2973</v>
      </c>
      <c r="R20" s="244"/>
      <c r="S20" s="599">
        <v>-8.887526815813668</v>
      </c>
    </row>
    <row r="21" spans="1:19" ht="10.5" customHeight="1">
      <c r="A21" s="536" t="s">
        <v>34</v>
      </c>
      <c r="B21" s="50"/>
      <c r="C21" s="243">
        <v>2528</v>
      </c>
      <c r="D21" s="244"/>
      <c r="E21" s="243">
        <v>2515</v>
      </c>
      <c r="F21" s="244"/>
      <c r="G21" s="599">
        <v>-0.5142405063291139</v>
      </c>
      <c r="H21" s="244"/>
      <c r="I21" s="243">
        <v>646</v>
      </c>
      <c r="J21" s="244"/>
      <c r="K21" s="243">
        <v>812</v>
      </c>
      <c r="L21" s="244"/>
      <c r="M21" s="599">
        <v>25.69659442724458</v>
      </c>
      <c r="N21" s="244"/>
      <c r="O21" s="243">
        <v>735</v>
      </c>
      <c r="P21" s="244"/>
      <c r="Q21" s="243">
        <v>645</v>
      </c>
      <c r="R21" s="244"/>
      <c r="S21" s="599">
        <v>-12.244897959183673</v>
      </c>
    </row>
    <row r="22" spans="1:19" ht="10.5" customHeight="1">
      <c r="A22" s="536" t="s">
        <v>35</v>
      </c>
      <c r="B22" s="50"/>
      <c r="C22" s="243">
        <v>5228</v>
      </c>
      <c r="D22" s="244"/>
      <c r="E22" s="243">
        <v>5151</v>
      </c>
      <c r="F22" s="244"/>
      <c r="G22" s="599">
        <v>-1.4728385615914308</v>
      </c>
      <c r="H22" s="244"/>
      <c r="I22" s="243">
        <v>1246</v>
      </c>
      <c r="J22" s="244"/>
      <c r="K22" s="243">
        <v>1290</v>
      </c>
      <c r="L22" s="244"/>
      <c r="M22" s="599">
        <v>3.5313001605136436</v>
      </c>
      <c r="N22" s="244"/>
      <c r="O22" s="243">
        <v>1570</v>
      </c>
      <c r="P22" s="244"/>
      <c r="Q22" s="243">
        <v>1413</v>
      </c>
      <c r="R22" s="244"/>
      <c r="S22" s="599">
        <v>-10</v>
      </c>
    </row>
    <row r="23" spans="1:19" ht="10.5" customHeight="1">
      <c r="A23" s="537" t="s">
        <v>157</v>
      </c>
      <c r="B23" s="50"/>
      <c r="C23" s="251">
        <v>2205</v>
      </c>
      <c r="D23" s="244"/>
      <c r="E23" s="251">
        <v>2263</v>
      </c>
      <c r="F23" s="244"/>
      <c r="G23" s="319">
        <v>2.630385487528345</v>
      </c>
      <c r="H23" s="244"/>
      <c r="I23" s="251">
        <v>589</v>
      </c>
      <c r="J23" s="244"/>
      <c r="K23" s="251">
        <v>631</v>
      </c>
      <c r="L23" s="244"/>
      <c r="M23" s="319">
        <v>7.130730050933786</v>
      </c>
      <c r="N23" s="244"/>
      <c r="O23" s="251">
        <v>610</v>
      </c>
      <c r="P23" s="244"/>
      <c r="Q23" s="251">
        <v>619</v>
      </c>
      <c r="R23" s="244"/>
      <c r="S23" s="319">
        <v>1.4754098360655739</v>
      </c>
    </row>
    <row r="24" spans="1:19" ht="10.5" customHeight="1">
      <c r="A24" s="536" t="s">
        <v>36</v>
      </c>
      <c r="B24" s="50"/>
      <c r="C24" s="243">
        <v>4176</v>
      </c>
      <c r="D24" s="244"/>
      <c r="E24" s="243">
        <v>5016</v>
      </c>
      <c r="F24" s="244"/>
      <c r="G24" s="599">
        <v>20.114942528735632</v>
      </c>
      <c r="H24" s="244"/>
      <c r="I24" s="243">
        <v>1046</v>
      </c>
      <c r="J24" s="244"/>
      <c r="K24" s="243">
        <v>1235</v>
      </c>
      <c r="L24" s="244"/>
      <c r="M24" s="599">
        <v>18.068833652007648</v>
      </c>
      <c r="N24" s="244"/>
      <c r="O24" s="243">
        <v>1389</v>
      </c>
      <c r="P24" s="244"/>
      <c r="Q24" s="243">
        <v>1530</v>
      </c>
      <c r="R24" s="244"/>
      <c r="S24" s="599">
        <v>10.151187904967603</v>
      </c>
    </row>
    <row r="25" spans="1:19" ht="10.5" customHeight="1">
      <c r="A25" s="536" t="s">
        <v>158</v>
      </c>
      <c r="B25" s="50"/>
      <c r="C25" s="243">
        <v>2345</v>
      </c>
      <c r="D25" s="244"/>
      <c r="E25" s="243">
        <v>2091</v>
      </c>
      <c r="F25" s="244"/>
      <c r="G25" s="599">
        <v>-10.831556503198295</v>
      </c>
      <c r="H25" s="244"/>
      <c r="I25" s="243">
        <v>556</v>
      </c>
      <c r="J25" s="244"/>
      <c r="K25" s="243">
        <v>506</v>
      </c>
      <c r="L25" s="244"/>
      <c r="M25" s="599">
        <v>-8.992805755395683</v>
      </c>
      <c r="N25" s="244"/>
      <c r="O25" s="243">
        <v>711</v>
      </c>
      <c r="P25" s="244"/>
      <c r="Q25" s="243">
        <v>603</v>
      </c>
      <c r="R25" s="244"/>
      <c r="S25" s="599">
        <v>-15.189873417721518</v>
      </c>
    </row>
    <row r="26" spans="1:19" ht="10.5" customHeight="1">
      <c r="A26" s="536" t="s">
        <v>159</v>
      </c>
      <c r="B26" s="50"/>
      <c r="C26" s="243">
        <v>3050</v>
      </c>
      <c r="D26" s="244"/>
      <c r="E26" s="243">
        <v>2949</v>
      </c>
      <c r="F26" s="244"/>
      <c r="G26" s="599">
        <v>-3.3114754098360657</v>
      </c>
      <c r="H26" s="244"/>
      <c r="I26" s="243">
        <v>597</v>
      </c>
      <c r="J26" s="244"/>
      <c r="K26" s="243">
        <v>581</v>
      </c>
      <c r="L26" s="244"/>
      <c r="M26" s="599">
        <v>-2.680067001675042</v>
      </c>
      <c r="N26" s="244"/>
      <c r="O26" s="243">
        <v>764</v>
      </c>
      <c r="P26" s="244"/>
      <c r="Q26" s="243">
        <v>690</v>
      </c>
      <c r="R26" s="244"/>
      <c r="S26" s="599">
        <v>-9.68586387434555</v>
      </c>
    </row>
    <row r="27" spans="1:19" ht="10.5" customHeight="1">
      <c r="A27" s="536" t="s">
        <v>160</v>
      </c>
      <c r="B27" s="50"/>
      <c r="C27" s="243">
        <v>3716</v>
      </c>
      <c r="D27" s="244"/>
      <c r="E27" s="243">
        <v>3257</v>
      </c>
      <c r="F27" s="244"/>
      <c r="G27" s="599">
        <v>-12.351991388589882</v>
      </c>
      <c r="H27" s="244"/>
      <c r="I27" s="243">
        <v>983</v>
      </c>
      <c r="J27" s="244"/>
      <c r="K27" s="243">
        <v>900</v>
      </c>
      <c r="L27" s="244"/>
      <c r="M27" s="599">
        <v>-8.443540183112919</v>
      </c>
      <c r="N27" s="244"/>
      <c r="O27" s="243">
        <v>1134</v>
      </c>
      <c r="P27" s="244"/>
      <c r="Q27" s="243">
        <v>971</v>
      </c>
      <c r="R27" s="244"/>
      <c r="S27" s="599">
        <v>-14.373897707231041</v>
      </c>
    </row>
    <row r="28" spans="1:19" ht="10.5" customHeight="1">
      <c r="A28" s="537" t="s">
        <v>161</v>
      </c>
      <c r="B28" s="50"/>
      <c r="C28" s="251">
        <v>2152</v>
      </c>
      <c r="D28" s="244"/>
      <c r="E28" s="251">
        <v>2001</v>
      </c>
      <c r="F28" s="244"/>
      <c r="G28" s="319">
        <v>-7.016728624535316</v>
      </c>
      <c r="H28" s="244"/>
      <c r="I28" s="251">
        <v>641</v>
      </c>
      <c r="J28" s="244"/>
      <c r="K28" s="251">
        <v>601</v>
      </c>
      <c r="L28" s="244"/>
      <c r="M28" s="319">
        <v>-6.240249609984399</v>
      </c>
      <c r="N28" s="244"/>
      <c r="O28" s="251">
        <v>536</v>
      </c>
      <c r="P28" s="255"/>
      <c r="Q28" s="251">
        <v>494</v>
      </c>
      <c r="R28" s="244"/>
      <c r="S28" s="319">
        <v>-7.835820895522388</v>
      </c>
    </row>
    <row r="29" spans="1:19" ht="10.5" customHeight="1">
      <c r="A29" s="536" t="s">
        <v>162</v>
      </c>
      <c r="B29" s="50"/>
      <c r="C29" s="243">
        <v>3777</v>
      </c>
      <c r="D29" s="244"/>
      <c r="E29" s="243">
        <v>4017</v>
      </c>
      <c r="F29" s="244"/>
      <c r="G29" s="599">
        <v>6.354249404289118</v>
      </c>
      <c r="H29" s="244"/>
      <c r="I29" s="243">
        <v>929</v>
      </c>
      <c r="J29" s="244"/>
      <c r="K29" s="243">
        <v>1003</v>
      </c>
      <c r="L29" s="244"/>
      <c r="M29" s="599">
        <v>7.965554359526372</v>
      </c>
      <c r="N29" s="244"/>
      <c r="O29" s="243">
        <v>1179</v>
      </c>
      <c r="P29" s="255"/>
      <c r="Q29" s="243">
        <v>1238</v>
      </c>
      <c r="R29" s="244"/>
      <c r="S29" s="599">
        <v>5.004240882103478</v>
      </c>
    </row>
    <row r="30" spans="1:19" ht="10.5" customHeight="1">
      <c r="A30" s="536" t="s">
        <v>163</v>
      </c>
      <c r="B30" s="50"/>
      <c r="C30" s="243">
        <v>1347</v>
      </c>
      <c r="D30" s="244"/>
      <c r="E30" s="243">
        <v>1321</v>
      </c>
      <c r="F30" s="244"/>
      <c r="G30" s="599">
        <v>-1.9302152932442465</v>
      </c>
      <c r="H30" s="244"/>
      <c r="I30" s="243">
        <v>382</v>
      </c>
      <c r="J30" s="244"/>
      <c r="K30" s="243">
        <v>381</v>
      </c>
      <c r="L30" s="244"/>
      <c r="M30" s="599">
        <v>-0.2617801047120419</v>
      </c>
      <c r="N30" s="244"/>
      <c r="O30" s="243">
        <v>415</v>
      </c>
      <c r="P30" s="244"/>
      <c r="Q30" s="243">
        <v>381</v>
      </c>
      <c r="R30" s="244"/>
      <c r="S30" s="599">
        <v>-8.19277108433735</v>
      </c>
    </row>
    <row r="31" spans="1:19" ht="10.5" customHeight="1">
      <c r="A31" s="536" t="s">
        <v>164</v>
      </c>
      <c r="B31" s="50"/>
      <c r="C31" s="243">
        <v>2492</v>
      </c>
      <c r="D31" s="244"/>
      <c r="E31" s="243">
        <v>2383</v>
      </c>
      <c r="F31" s="244"/>
      <c r="G31" s="599">
        <v>-4.373996789727127</v>
      </c>
      <c r="H31" s="244"/>
      <c r="I31" s="243">
        <v>689</v>
      </c>
      <c r="J31" s="244"/>
      <c r="K31" s="243">
        <v>692</v>
      </c>
      <c r="L31" s="244"/>
      <c r="M31" s="599">
        <v>0.43541364296081275</v>
      </c>
      <c r="N31" s="244"/>
      <c r="O31" s="243">
        <v>854</v>
      </c>
      <c r="P31" s="244"/>
      <c r="Q31" s="243">
        <v>736</v>
      </c>
      <c r="R31" s="244"/>
      <c r="S31" s="599">
        <v>-13.817330210772834</v>
      </c>
    </row>
    <row r="32" spans="1:19" ht="10.5" customHeight="1">
      <c r="A32" s="536" t="s">
        <v>165</v>
      </c>
      <c r="B32" s="50"/>
      <c r="C32" s="243">
        <v>1530</v>
      </c>
      <c r="D32" s="244"/>
      <c r="E32" s="243">
        <v>1533</v>
      </c>
      <c r="F32" s="244"/>
      <c r="G32" s="599">
        <v>0.19607843137254902</v>
      </c>
      <c r="H32" s="244"/>
      <c r="I32" s="243">
        <v>400</v>
      </c>
      <c r="J32" s="244"/>
      <c r="K32" s="243">
        <v>409</v>
      </c>
      <c r="L32" s="244"/>
      <c r="M32" s="599">
        <v>2.25</v>
      </c>
      <c r="N32" s="244"/>
      <c r="O32" s="243">
        <v>425</v>
      </c>
      <c r="P32" s="244"/>
      <c r="Q32" s="243">
        <v>379</v>
      </c>
      <c r="R32" s="244"/>
      <c r="S32" s="599">
        <v>-10.823529411764707</v>
      </c>
    </row>
    <row r="33" spans="1:19" ht="10.5" customHeight="1">
      <c r="A33" s="537" t="s">
        <v>166</v>
      </c>
      <c r="B33" s="50"/>
      <c r="C33" s="251">
        <v>6244</v>
      </c>
      <c r="D33" s="244"/>
      <c r="E33" s="251">
        <v>5920</v>
      </c>
      <c r="F33" s="244"/>
      <c r="G33" s="319">
        <v>-5.188981422165279</v>
      </c>
      <c r="H33" s="244"/>
      <c r="I33" s="251">
        <v>1378</v>
      </c>
      <c r="J33" s="244"/>
      <c r="K33" s="251">
        <v>1363</v>
      </c>
      <c r="L33" s="244"/>
      <c r="M33" s="319">
        <v>-1.0885341074020318</v>
      </c>
      <c r="N33" s="244"/>
      <c r="O33" s="251">
        <v>1812</v>
      </c>
      <c r="P33" s="244"/>
      <c r="Q33" s="251">
        <v>1604</v>
      </c>
      <c r="R33" s="244"/>
      <c r="S33" s="319">
        <v>-11.479028697571744</v>
      </c>
    </row>
    <row r="34" spans="1:19" ht="10.5" customHeight="1">
      <c r="A34" s="536" t="s">
        <v>167</v>
      </c>
      <c r="B34" s="50"/>
      <c r="C34" s="243">
        <v>2865</v>
      </c>
      <c r="D34" s="244"/>
      <c r="E34" s="243">
        <v>2939</v>
      </c>
      <c r="F34" s="244"/>
      <c r="G34" s="599">
        <v>2.5828970331588135</v>
      </c>
      <c r="H34" s="244"/>
      <c r="I34" s="243">
        <v>797</v>
      </c>
      <c r="J34" s="244"/>
      <c r="K34" s="243">
        <v>699</v>
      </c>
      <c r="L34" s="244"/>
      <c r="M34" s="599">
        <v>-12.296110414052698</v>
      </c>
      <c r="N34" s="244"/>
      <c r="O34" s="243">
        <v>752</v>
      </c>
      <c r="P34" s="244"/>
      <c r="Q34" s="243">
        <v>813</v>
      </c>
      <c r="R34" s="244"/>
      <c r="S34" s="599">
        <v>8.111702127659575</v>
      </c>
    </row>
    <row r="35" spans="1:19" ht="10.5" customHeight="1">
      <c r="A35" s="536" t="s">
        <v>25</v>
      </c>
      <c r="B35" s="50"/>
      <c r="C35" s="243">
        <v>5634</v>
      </c>
      <c r="D35" s="244"/>
      <c r="E35" s="243">
        <v>5476</v>
      </c>
      <c r="F35" s="244"/>
      <c r="G35" s="599">
        <v>-2.8044018459353923</v>
      </c>
      <c r="H35" s="244"/>
      <c r="I35" s="243">
        <v>1453</v>
      </c>
      <c r="J35" s="244"/>
      <c r="K35" s="243">
        <v>1521</v>
      </c>
      <c r="L35" s="244"/>
      <c r="M35" s="599">
        <v>4.679972470750172</v>
      </c>
      <c r="N35" s="244"/>
      <c r="O35" s="243">
        <v>1568</v>
      </c>
      <c r="P35" s="244"/>
      <c r="Q35" s="243">
        <v>1305</v>
      </c>
      <c r="R35" s="244"/>
      <c r="S35" s="599">
        <v>-16.772959183673468</v>
      </c>
    </row>
    <row r="36" spans="1:19" ht="10.5" customHeight="1">
      <c r="A36" s="536" t="s">
        <v>168</v>
      </c>
      <c r="B36" s="50"/>
      <c r="C36" s="243">
        <v>5492</v>
      </c>
      <c r="D36" s="244"/>
      <c r="E36" s="243">
        <v>5240</v>
      </c>
      <c r="F36" s="244"/>
      <c r="G36" s="599">
        <v>-4.588492352512746</v>
      </c>
      <c r="H36" s="244"/>
      <c r="I36" s="243">
        <v>1355</v>
      </c>
      <c r="J36" s="244"/>
      <c r="K36" s="243">
        <v>1365</v>
      </c>
      <c r="L36" s="244"/>
      <c r="M36" s="599">
        <v>0.7380073800738007</v>
      </c>
      <c r="N36" s="244"/>
      <c r="O36" s="243">
        <v>1740</v>
      </c>
      <c r="P36" s="244"/>
      <c r="Q36" s="243">
        <v>1744</v>
      </c>
      <c r="R36" s="244"/>
      <c r="S36" s="599">
        <v>0.22988505747126436</v>
      </c>
    </row>
    <row r="37" spans="1:19" ht="10.5" customHeight="1">
      <c r="A37" s="536" t="s">
        <v>37</v>
      </c>
      <c r="B37" s="50"/>
      <c r="C37" s="602" t="s">
        <v>20</v>
      </c>
      <c r="D37" s="244"/>
      <c r="E37" s="602" t="s">
        <v>20</v>
      </c>
      <c r="F37" s="244"/>
      <c r="G37" s="602" t="s">
        <v>20</v>
      </c>
      <c r="H37" s="244"/>
      <c r="I37" s="602" t="s">
        <v>20</v>
      </c>
      <c r="J37" s="244"/>
      <c r="K37" s="602" t="s">
        <v>20</v>
      </c>
      <c r="L37" s="244"/>
      <c r="M37" s="602" t="s">
        <v>20</v>
      </c>
      <c r="N37" s="244"/>
      <c r="O37" s="602" t="s">
        <v>20</v>
      </c>
      <c r="P37" s="244"/>
      <c r="Q37" s="602" t="s">
        <v>20</v>
      </c>
      <c r="R37" s="244"/>
      <c r="S37" s="602" t="s">
        <v>20</v>
      </c>
    </row>
    <row r="38" spans="1:19" ht="10.5" customHeight="1">
      <c r="A38" s="537" t="s">
        <v>169</v>
      </c>
      <c r="B38" s="50"/>
      <c r="C38" s="251">
        <v>12383</v>
      </c>
      <c r="D38" s="244"/>
      <c r="E38" s="251">
        <v>11422</v>
      </c>
      <c r="F38" s="244"/>
      <c r="G38" s="319">
        <v>-7.76063958652992</v>
      </c>
      <c r="H38" s="244"/>
      <c r="I38" s="251">
        <v>4053</v>
      </c>
      <c r="J38" s="244"/>
      <c r="K38" s="251">
        <v>4035</v>
      </c>
      <c r="L38" s="244"/>
      <c r="M38" s="319">
        <v>-0.44411547002220575</v>
      </c>
      <c r="N38" s="244"/>
      <c r="O38" s="251">
        <v>3090</v>
      </c>
      <c r="P38" s="244"/>
      <c r="Q38" s="251">
        <v>2850</v>
      </c>
      <c r="R38" s="244"/>
      <c r="S38" s="319">
        <v>-7.766990291262136</v>
      </c>
    </row>
    <row r="39" spans="1:19" ht="10.5" customHeight="1">
      <c r="A39" s="536" t="s">
        <v>170</v>
      </c>
      <c r="B39" s="50"/>
      <c r="C39" s="620">
        <v>3151</v>
      </c>
      <c r="D39" s="244"/>
      <c r="E39" s="243">
        <v>4204</v>
      </c>
      <c r="F39" s="244"/>
      <c r="G39" s="599">
        <v>33.41796255157093</v>
      </c>
      <c r="H39" s="244"/>
      <c r="I39" s="243">
        <v>852</v>
      </c>
      <c r="J39" s="244"/>
      <c r="K39" s="243">
        <v>1019</v>
      </c>
      <c r="L39" s="244"/>
      <c r="M39" s="599">
        <v>19.600938967136152</v>
      </c>
      <c r="N39" s="244"/>
      <c r="O39" s="243">
        <v>911</v>
      </c>
      <c r="P39" s="244"/>
      <c r="Q39" s="243">
        <v>1174</v>
      </c>
      <c r="R39" s="244"/>
      <c r="S39" s="599">
        <v>28.869374313940725</v>
      </c>
    </row>
    <row r="40" spans="1:19" ht="10.5" customHeight="1">
      <c r="A40" s="536" t="s">
        <v>38</v>
      </c>
      <c r="B40" s="50"/>
      <c r="C40" s="243">
        <v>4810</v>
      </c>
      <c r="D40" s="244"/>
      <c r="E40" s="243">
        <v>4790</v>
      </c>
      <c r="F40" s="244"/>
      <c r="G40" s="599">
        <v>-0.4158004158004158</v>
      </c>
      <c r="H40" s="244"/>
      <c r="I40" s="243">
        <v>1274</v>
      </c>
      <c r="J40" s="244"/>
      <c r="K40" s="243">
        <v>1338</v>
      </c>
      <c r="L40" s="244"/>
      <c r="M40" s="599">
        <v>5.023547880690738</v>
      </c>
      <c r="N40" s="244"/>
      <c r="O40" s="243">
        <v>1159</v>
      </c>
      <c r="P40" s="244"/>
      <c r="Q40" s="243">
        <v>1084</v>
      </c>
      <c r="R40" s="244"/>
      <c r="S40" s="599">
        <v>-6.471095772217429</v>
      </c>
    </row>
    <row r="41" spans="1:19" ht="10.5" customHeight="1">
      <c r="A41" s="536" t="s">
        <v>43</v>
      </c>
      <c r="B41" s="50"/>
      <c r="C41" s="243">
        <v>871</v>
      </c>
      <c r="D41" s="244"/>
      <c r="E41" s="243">
        <v>827</v>
      </c>
      <c r="F41" s="244"/>
      <c r="G41" s="599">
        <v>-5.051664753157291</v>
      </c>
      <c r="H41" s="244"/>
      <c r="I41" s="243">
        <v>226</v>
      </c>
      <c r="J41" s="244"/>
      <c r="K41" s="243">
        <v>229</v>
      </c>
      <c r="L41" s="244"/>
      <c r="M41" s="599">
        <v>1.3274336283185841</v>
      </c>
      <c r="N41" s="244"/>
      <c r="O41" s="243">
        <v>162</v>
      </c>
      <c r="P41" s="244"/>
      <c r="Q41" s="243">
        <v>138</v>
      </c>
      <c r="R41" s="244"/>
      <c r="S41" s="599">
        <v>-14.814814814814815</v>
      </c>
    </row>
    <row r="42" spans="1:19" ht="10.5" customHeight="1">
      <c r="A42" s="536" t="s">
        <v>39</v>
      </c>
      <c r="B42" s="50"/>
      <c r="C42" s="243">
        <v>5024</v>
      </c>
      <c r="D42" s="244"/>
      <c r="E42" s="243">
        <v>4768</v>
      </c>
      <c r="F42" s="244"/>
      <c r="G42" s="599">
        <v>-5.095541401273885</v>
      </c>
      <c r="H42" s="244"/>
      <c r="I42" s="243">
        <v>1431</v>
      </c>
      <c r="J42" s="244"/>
      <c r="K42" s="243">
        <v>1414</v>
      </c>
      <c r="L42" s="244"/>
      <c r="M42" s="599">
        <v>-1.187980433263452</v>
      </c>
      <c r="N42" s="244"/>
      <c r="O42" s="243">
        <v>1349</v>
      </c>
      <c r="P42" s="244"/>
      <c r="Q42" s="243">
        <v>1254</v>
      </c>
      <c r="R42" s="244"/>
      <c r="S42" s="599">
        <v>-7.042253521126761</v>
      </c>
    </row>
    <row r="43" spans="1:19" ht="10.5" customHeight="1">
      <c r="A43" s="537" t="s">
        <v>26</v>
      </c>
      <c r="B43" s="50"/>
      <c r="C43" s="251">
        <v>1858</v>
      </c>
      <c r="D43" s="244"/>
      <c r="E43" s="251">
        <v>1693</v>
      </c>
      <c r="F43" s="244"/>
      <c r="G43" s="319">
        <v>-8.880516684607104</v>
      </c>
      <c r="H43" s="244"/>
      <c r="I43" s="251">
        <v>455</v>
      </c>
      <c r="J43" s="244"/>
      <c r="K43" s="251">
        <v>464</v>
      </c>
      <c r="L43" s="244"/>
      <c r="M43" s="319">
        <v>1.978021978021978</v>
      </c>
      <c r="N43" s="244"/>
      <c r="O43" s="251">
        <v>440</v>
      </c>
      <c r="P43" s="244"/>
      <c r="Q43" s="251">
        <v>363</v>
      </c>
      <c r="R43" s="244"/>
      <c r="S43" s="319">
        <v>-17.5</v>
      </c>
    </row>
    <row r="44" spans="1:19" ht="10.5" customHeight="1">
      <c r="A44" s="536" t="s">
        <v>171</v>
      </c>
      <c r="B44" s="50"/>
      <c r="C44" s="243">
        <v>2640</v>
      </c>
      <c r="D44" s="244"/>
      <c r="E44" s="243">
        <v>2773</v>
      </c>
      <c r="F44" s="244"/>
      <c r="G44" s="599">
        <v>5.037878787878788</v>
      </c>
      <c r="H44" s="244"/>
      <c r="I44" s="243">
        <v>733</v>
      </c>
      <c r="J44" s="244"/>
      <c r="K44" s="243">
        <v>884</v>
      </c>
      <c r="L44" s="244"/>
      <c r="M44" s="599">
        <v>20.600272851296044</v>
      </c>
      <c r="N44" s="244"/>
      <c r="O44" s="243">
        <v>713</v>
      </c>
      <c r="P44" s="244"/>
      <c r="Q44" s="243">
        <v>770</v>
      </c>
      <c r="R44" s="244"/>
      <c r="S44" s="599">
        <v>7.994389901823282</v>
      </c>
    </row>
    <row r="45" spans="1:19" ht="10.5" customHeight="1">
      <c r="A45" s="536" t="s">
        <v>40</v>
      </c>
      <c r="B45" s="50"/>
      <c r="C45" s="243">
        <v>729</v>
      </c>
      <c r="D45" s="244"/>
      <c r="E45" s="243">
        <v>541</v>
      </c>
      <c r="F45" s="244"/>
      <c r="G45" s="599">
        <v>-25.78875171467764</v>
      </c>
      <c r="H45" s="244"/>
      <c r="I45" s="243">
        <v>179</v>
      </c>
      <c r="J45" s="244"/>
      <c r="K45" s="243">
        <v>142</v>
      </c>
      <c r="L45" s="244"/>
      <c r="M45" s="599">
        <v>-20.670391061452513</v>
      </c>
      <c r="N45" s="244"/>
      <c r="O45" s="243">
        <v>222</v>
      </c>
      <c r="P45" s="244"/>
      <c r="Q45" s="243">
        <v>167</v>
      </c>
      <c r="R45" s="244"/>
      <c r="S45" s="599">
        <v>-24.774774774774773</v>
      </c>
    </row>
    <row r="46" spans="1:19" ht="10.5" customHeight="1">
      <c r="A46" s="536" t="s">
        <v>172</v>
      </c>
      <c r="B46" s="50"/>
      <c r="C46" s="243">
        <v>2243</v>
      </c>
      <c r="D46" s="244"/>
      <c r="E46" s="243">
        <v>2333</v>
      </c>
      <c r="F46" s="244"/>
      <c r="G46" s="599">
        <v>4.012483281319661</v>
      </c>
      <c r="H46" s="244"/>
      <c r="I46" s="243">
        <v>603</v>
      </c>
      <c r="J46" s="244"/>
      <c r="K46" s="243">
        <v>638</v>
      </c>
      <c r="L46" s="244"/>
      <c r="M46" s="599">
        <v>5.804311774461028</v>
      </c>
      <c r="N46" s="244"/>
      <c r="O46" s="243">
        <v>550</v>
      </c>
      <c r="P46" s="244"/>
      <c r="Q46" s="243">
        <v>634</v>
      </c>
      <c r="R46" s="244"/>
      <c r="S46" s="599">
        <v>15.272727272727273</v>
      </c>
    </row>
    <row r="47" spans="1:19" ht="10.5" customHeight="1">
      <c r="A47" s="536" t="s">
        <v>41</v>
      </c>
      <c r="B47" s="50"/>
      <c r="C47" s="243">
        <v>4086</v>
      </c>
      <c r="D47" s="244"/>
      <c r="E47" s="243">
        <v>3629</v>
      </c>
      <c r="F47" s="244"/>
      <c r="G47" s="599">
        <v>-11.184532550171317</v>
      </c>
      <c r="H47" s="244"/>
      <c r="I47" s="243">
        <v>1096</v>
      </c>
      <c r="J47" s="244"/>
      <c r="K47" s="243">
        <v>1036</v>
      </c>
      <c r="L47" s="244"/>
      <c r="M47" s="599">
        <v>-5.474452554744525</v>
      </c>
      <c r="N47" s="244"/>
      <c r="O47" s="243">
        <v>1243</v>
      </c>
      <c r="P47" s="244"/>
      <c r="Q47" s="243">
        <v>1048</v>
      </c>
      <c r="R47" s="244"/>
      <c r="S47" s="599">
        <v>-15.687851971037812</v>
      </c>
    </row>
    <row r="48" spans="1:19" ht="10.5" customHeight="1">
      <c r="A48" s="537" t="s">
        <v>173</v>
      </c>
      <c r="B48" s="50"/>
      <c r="C48" s="251">
        <v>12678</v>
      </c>
      <c r="D48" s="244"/>
      <c r="E48" s="251">
        <v>11874</v>
      </c>
      <c r="F48" s="244"/>
      <c r="G48" s="319">
        <v>-6.341694273544723</v>
      </c>
      <c r="H48" s="244"/>
      <c r="I48" s="251">
        <v>3983</v>
      </c>
      <c r="J48" s="244"/>
      <c r="K48" s="251">
        <v>3703</v>
      </c>
      <c r="L48" s="244"/>
      <c r="M48" s="319">
        <v>-7.0298769771529</v>
      </c>
      <c r="N48" s="244"/>
      <c r="O48" s="251">
        <v>3423</v>
      </c>
      <c r="P48" s="244"/>
      <c r="Q48" s="251">
        <v>2982</v>
      </c>
      <c r="R48" s="244"/>
      <c r="S48" s="319">
        <v>-12.883435582822086</v>
      </c>
    </row>
    <row r="49" spans="1:19" ht="10.5" customHeight="1">
      <c r="A49" s="536" t="s">
        <v>42</v>
      </c>
      <c r="B49" s="50"/>
      <c r="C49" s="243">
        <v>9295</v>
      </c>
      <c r="D49" s="244"/>
      <c r="E49" s="243">
        <v>8666</v>
      </c>
      <c r="F49" s="244"/>
      <c r="G49" s="599">
        <v>-6.767079074771383</v>
      </c>
      <c r="H49" s="244"/>
      <c r="I49" s="243">
        <v>2239</v>
      </c>
      <c r="J49" s="244"/>
      <c r="K49" s="243">
        <v>2232</v>
      </c>
      <c r="L49" s="244"/>
      <c r="M49" s="599">
        <v>-0.31263957123715946</v>
      </c>
      <c r="N49" s="244"/>
      <c r="O49" s="243">
        <v>2705</v>
      </c>
      <c r="P49" s="244"/>
      <c r="Q49" s="243">
        <v>2329</v>
      </c>
      <c r="R49" s="244"/>
      <c r="S49" s="599">
        <v>-13.900184842883549</v>
      </c>
    </row>
    <row r="50" spans="1:19" ht="10.5" customHeight="1">
      <c r="A50" s="536" t="s">
        <v>174</v>
      </c>
      <c r="B50" s="50"/>
      <c r="C50" s="243">
        <v>5634</v>
      </c>
      <c r="D50" s="244"/>
      <c r="E50" s="243">
        <v>5061</v>
      </c>
      <c r="F50" s="244"/>
      <c r="G50" s="599">
        <v>-10.170394036208732</v>
      </c>
      <c r="H50" s="244"/>
      <c r="I50" s="243">
        <v>1721</v>
      </c>
      <c r="J50" s="244"/>
      <c r="K50" s="243">
        <v>1536</v>
      </c>
      <c r="L50" s="244"/>
      <c r="M50" s="599">
        <v>-10.749564206856478</v>
      </c>
      <c r="N50" s="244"/>
      <c r="O50" s="243">
        <v>1447</v>
      </c>
      <c r="P50" s="244"/>
      <c r="Q50" s="243">
        <v>1306</v>
      </c>
      <c r="R50" s="244"/>
      <c r="S50" s="599">
        <v>-9.744298548721492</v>
      </c>
    </row>
    <row r="51" spans="1:19" ht="10.5" customHeight="1">
      <c r="A51" s="536" t="s">
        <v>175</v>
      </c>
      <c r="B51" s="50"/>
      <c r="C51" s="243">
        <v>4635</v>
      </c>
      <c r="D51" s="244"/>
      <c r="E51" s="243">
        <v>4485</v>
      </c>
      <c r="F51" s="244"/>
      <c r="G51" s="599">
        <v>-3.236245954692557</v>
      </c>
      <c r="H51" s="244"/>
      <c r="I51" s="243">
        <v>1276</v>
      </c>
      <c r="J51" s="244"/>
      <c r="K51" s="243">
        <v>1410</v>
      </c>
      <c r="L51" s="244"/>
      <c r="M51" s="599">
        <v>10.501567398119123</v>
      </c>
      <c r="N51" s="244"/>
      <c r="O51" s="243">
        <v>1350</v>
      </c>
      <c r="P51" s="244"/>
      <c r="Q51" s="243">
        <v>1254</v>
      </c>
      <c r="R51" s="244"/>
      <c r="S51" s="599">
        <v>-7.111111111111111</v>
      </c>
    </row>
    <row r="52" spans="1:19" ht="10.5" customHeight="1">
      <c r="A52" s="536" t="s">
        <v>176</v>
      </c>
      <c r="B52" s="50"/>
      <c r="C52" s="243">
        <v>5943</v>
      </c>
      <c r="D52" s="244"/>
      <c r="E52" s="243">
        <v>5516</v>
      </c>
      <c r="F52" s="244"/>
      <c r="G52" s="599">
        <v>-7.184923439340401</v>
      </c>
      <c r="H52" s="244"/>
      <c r="I52" s="243">
        <v>1503</v>
      </c>
      <c r="J52" s="244"/>
      <c r="K52" s="243">
        <v>1480</v>
      </c>
      <c r="L52" s="244"/>
      <c r="M52" s="599">
        <v>-1.5302727877578177</v>
      </c>
      <c r="N52" s="244"/>
      <c r="O52" s="243">
        <v>1674</v>
      </c>
      <c r="P52" s="244"/>
      <c r="Q52" s="243">
        <v>1534</v>
      </c>
      <c r="R52" s="244"/>
      <c r="S52" s="599">
        <v>-8.363201911589009</v>
      </c>
    </row>
    <row r="53" spans="1:19" ht="10.5" customHeight="1">
      <c r="A53" s="537" t="s">
        <v>177</v>
      </c>
      <c r="B53" s="651"/>
      <c r="C53" s="251">
        <v>3660</v>
      </c>
      <c r="D53" s="257"/>
      <c r="E53" s="251">
        <v>4047</v>
      </c>
      <c r="F53" s="257"/>
      <c r="G53" s="319">
        <v>10.573770491803279</v>
      </c>
      <c r="H53" s="257"/>
      <c r="I53" s="251">
        <v>2215</v>
      </c>
      <c r="J53" s="257"/>
      <c r="K53" s="251">
        <v>2365</v>
      </c>
      <c r="L53" s="257"/>
      <c r="M53" s="319">
        <v>6.772009029345372</v>
      </c>
      <c r="N53" s="257"/>
      <c r="O53" s="251">
        <v>46</v>
      </c>
      <c r="P53" s="257"/>
      <c r="Q53" s="251">
        <v>55</v>
      </c>
      <c r="R53" s="257"/>
      <c r="S53" s="319">
        <v>19.565217391304348</v>
      </c>
    </row>
    <row r="54" spans="1:19" s="290" customFormat="1" ht="9.75" customHeight="1">
      <c r="A54" s="367"/>
      <c r="B54" s="367"/>
      <c r="C54" s="367"/>
      <c r="D54" s="367"/>
      <c r="E54" s="367"/>
      <c r="F54" s="367"/>
      <c r="G54" s="385"/>
      <c r="H54" s="367"/>
      <c r="I54" s="367"/>
      <c r="J54" s="367"/>
      <c r="K54" s="367"/>
      <c r="L54" s="367"/>
      <c r="M54" s="385"/>
      <c r="N54" s="367"/>
      <c r="O54" s="367"/>
      <c r="P54" s="367"/>
      <c r="Q54" s="367"/>
      <c r="R54" s="367"/>
      <c r="S54" s="385"/>
    </row>
  </sheetData>
  <printOptions horizontalCentered="1"/>
  <pageMargins left="0.984251968503937" right="0.3937007874015748" top="1.5748031496062993" bottom="0.5511811023622047" header="0.1968503937007874" footer="0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.7109375" style="290" customWidth="1"/>
    <col min="2" max="2" width="0.85546875" style="23" customWidth="1"/>
    <col min="3" max="3" width="5.7109375" style="290" customWidth="1"/>
    <col min="4" max="4" width="0.85546875" style="23" customWidth="1"/>
    <col min="5" max="5" width="7.7109375" style="23" customWidth="1"/>
    <col min="6" max="6" width="0.85546875" style="23" customWidth="1"/>
    <col min="7" max="7" width="5.7109375" style="290" customWidth="1"/>
    <col min="8" max="8" width="0.85546875" style="23" customWidth="1"/>
    <col min="9" max="9" width="5.7109375" style="290" customWidth="1"/>
    <col min="10" max="10" width="0.85546875" style="23" customWidth="1"/>
    <col min="11" max="11" width="7.7109375" style="23" customWidth="1"/>
    <col min="12" max="12" width="0.85546875" style="23" customWidth="1"/>
    <col min="13" max="13" width="5.7109375" style="290" customWidth="1"/>
    <col min="14" max="14" width="0.85546875" style="23" customWidth="1"/>
    <col min="15" max="15" width="5.7109375" style="290" customWidth="1"/>
    <col min="16" max="16" width="0.85546875" style="23" customWidth="1"/>
    <col min="17" max="17" width="7.7109375" style="23" customWidth="1"/>
    <col min="18" max="18" width="0.85546875" style="23" customWidth="1"/>
    <col min="19" max="19" width="22.421875" style="215" customWidth="1"/>
    <col min="20" max="16384" width="11.421875" style="23" customWidth="1"/>
  </cols>
  <sheetData>
    <row r="1" spans="1:19" s="52" customFormat="1" ht="16.5" customHeight="1">
      <c r="A1" s="19" t="s">
        <v>276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</row>
    <row r="2" spans="1:19" s="52" customFormat="1" ht="16.5" customHeight="1">
      <c r="A2" s="19" t="s">
        <v>277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</row>
    <row r="3" spans="1:19" s="52" customFormat="1" ht="17.25" customHeight="1" thickBot="1">
      <c r="A3" s="19" t="s">
        <v>271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3"/>
      <c r="R3" s="623"/>
      <c r="S3" s="51" t="s">
        <v>287</v>
      </c>
    </row>
    <row r="4" spans="1:19" s="295" customFormat="1" ht="12" customHeight="1">
      <c r="A4" s="624" t="s">
        <v>191</v>
      </c>
      <c r="B4" s="624"/>
      <c r="C4" s="624"/>
      <c r="D4" s="624"/>
      <c r="E4" s="625"/>
      <c r="F4" s="524"/>
      <c r="G4" s="624" t="s">
        <v>192</v>
      </c>
      <c r="H4" s="624"/>
      <c r="I4" s="624"/>
      <c r="J4" s="624"/>
      <c r="K4" s="625"/>
      <c r="L4" s="524"/>
      <c r="M4" s="624" t="s">
        <v>193</v>
      </c>
      <c r="N4" s="624"/>
      <c r="O4" s="624"/>
      <c r="P4" s="624"/>
      <c r="Q4" s="625"/>
      <c r="R4" s="624"/>
      <c r="S4" s="524" t="s">
        <v>24</v>
      </c>
    </row>
    <row r="5" spans="1:19" s="295" customFormat="1" ht="10.5" customHeight="1">
      <c r="A5" s="653">
        <v>2000</v>
      </c>
      <c r="B5" s="326"/>
      <c r="C5" s="653">
        <v>2001</v>
      </c>
      <c r="D5" s="326"/>
      <c r="E5" s="654" t="s">
        <v>272</v>
      </c>
      <c r="F5" s="326"/>
      <c r="G5" s="653">
        <v>2000</v>
      </c>
      <c r="H5" s="326"/>
      <c r="I5" s="653">
        <v>2001</v>
      </c>
      <c r="J5" s="326"/>
      <c r="K5" s="654" t="s">
        <v>272</v>
      </c>
      <c r="L5" s="326"/>
      <c r="M5" s="653">
        <v>2000</v>
      </c>
      <c r="N5" s="326"/>
      <c r="O5" s="653">
        <v>2001</v>
      </c>
      <c r="P5" s="326"/>
      <c r="Q5" s="611" t="s">
        <v>272</v>
      </c>
      <c r="R5" s="230"/>
      <c r="S5" s="230"/>
    </row>
    <row r="6" spans="1:19" s="295" customFormat="1" ht="10.5" customHeight="1">
      <c r="A6" s="645"/>
      <c r="B6" s="536"/>
      <c r="C6" s="645"/>
      <c r="D6" s="326"/>
      <c r="E6" s="655" t="s">
        <v>273</v>
      </c>
      <c r="F6" s="326"/>
      <c r="G6" s="645"/>
      <c r="H6" s="536"/>
      <c r="I6" s="645"/>
      <c r="J6" s="326"/>
      <c r="K6" s="655" t="s">
        <v>273</v>
      </c>
      <c r="L6" s="326"/>
      <c r="M6" s="645"/>
      <c r="N6" s="536"/>
      <c r="O6" s="645"/>
      <c r="P6" s="326"/>
      <c r="Q6" s="530" t="s">
        <v>273</v>
      </c>
      <c r="R6" s="230"/>
      <c r="S6" s="230"/>
    </row>
    <row r="7" spans="1:19" s="295" customFormat="1" ht="10.5" customHeight="1">
      <c r="A7" s="607"/>
      <c r="B7" s="326"/>
      <c r="C7" s="607"/>
      <c r="D7" s="326"/>
      <c r="E7" s="631" t="s">
        <v>22</v>
      </c>
      <c r="F7" s="615"/>
      <c r="G7" s="616"/>
      <c r="H7" s="632"/>
      <c r="I7" s="616"/>
      <c r="J7" s="632"/>
      <c r="K7" s="656" t="s">
        <v>22</v>
      </c>
      <c r="L7" s="632"/>
      <c r="M7" s="616"/>
      <c r="N7" s="632"/>
      <c r="O7" s="616"/>
      <c r="P7" s="632"/>
      <c r="Q7" s="631" t="s">
        <v>22</v>
      </c>
      <c r="R7" s="230"/>
      <c r="S7" s="230"/>
    </row>
    <row r="8" spans="1:20" ht="11.25" customHeight="1">
      <c r="A8" s="618">
        <v>54617</v>
      </c>
      <c r="B8" s="298"/>
      <c r="C8" s="618">
        <v>53169</v>
      </c>
      <c r="D8" s="248"/>
      <c r="E8" s="657">
        <v>-2.651189190178882</v>
      </c>
      <c r="F8" s="248"/>
      <c r="G8" s="618">
        <v>32208</v>
      </c>
      <c r="H8" s="298"/>
      <c r="I8" s="618">
        <v>30616</v>
      </c>
      <c r="J8" s="248"/>
      <c r="K8" s="657">
        <v>-4.942871336313959</v>
      </c>
      <c r="L8" s="248"/>
      <c r="M8" s="618">
        <v>3036</v>
      </c>
      <c r="N8" s="298"/>
      <c r="O8" s="618">
        <v>3229</v>
      </c>
      <c r="P8" s="248"/>
      <c r="Q8" s="657">
        <v>6.357048748353096</v>
      </c>
      <c r="R8" s="248"/>
      <c r="S8" s="241" t="s">
        <v>19</v>
      </c>
      <c r="T8" s="258"/>
    </row>
    <row r="9" spans="1:19" ht="10.5" customHeight="1">
      <c r="A9" s="243">
        <v>586</v>
      </c>
      <c r="B9" s="243"/>
      <c r="C9" s="243">
        <v>911</v>
      </c>
      <c r="D9" s="244"/>
      <c r="E9" s="599">
        <v>55.460750853242324</v>
      </c>
      <c r="F9" s="244"/>
      <c r="G9" s="243">
        <v>700</v>
      </c>
      <c r="H9" s="243"/>
      <c r="I9" s="243">
        <v>344</v>
      </c>
      <c r="J9" s="244"/>
      <c r="K9" s="599">
        <v>-50.857142857142854</v>
      </c>
      <c r="L9" s="244"/>
      <c r="M9" s="243">
        <v>37</v>
      </c>
      <c r="N9" s="243"/>
      <c r="O9" s="243">
        <v>37</v>
      </c>
      <c r="P9" s="244"/>
      <c r="Q9" s="599">
        <v>0</v>
      </c>
      <c r="R9" s="141"/>
      <c r="S9" s="536" t="s">
        <v>27</v>
      </c>
    </row>
    <row r="10" spans="1:19" ht="10.5" customHeight="1">
      <c r="A10" s="243">
        <v>848</v>
      </c>
      <c r="B10" s="243"/>
      <c r="C10" s="243">
        <v>808</v>
      </c>
      <c r="D10" s="244"/>
      <c r="E10" s="599">
        <v>-4.716981132075472</v>
      </c>
      <c r="F10" s="244"/>
      <c r="G10" s="243">
        <v>784</v>
      </c>
      <c r="H10" s="243"/>
      <c r="I10" s="243">
        <v>666</v>
      </c>
      <c r="J10" s="244"/>
      <c r="K10" s="599">
        <v>-15.051020408163266</v>
      </c>
      <c r="L10" s="244"/>
      <c r="M10" s="243">
        <v>51</v>
      </c>
      <c r="N10" s="243"/>
      <c r="O10" s="243">
        <v>54</v>
      </c>
      <c r="P10" s="244"/>
      <c r="Q10" s="599">
        <v>5.882352941176471</v>
      </c>
      <c r="R10" s="141"/>
      <c r="S10" s="536" t="s">
        <v>151</v>
      </c>
    </row>
    <row r="11" spans="1:19" ht="10.5" customHeight="1">
      <c r="A11" s="243">
        <v>652</v>
      </c>
      <c r="B11" s="243"/>
      <c r="C11" s="243">
        <v>402</v>
      </c>
      <c r="D11" s="244"/>
      <c r="E11" s="599">
        <v>-38.34355828220859</v>
      </c>
      <c r="F11" s="244"/>
      <c r="G11" s="243">
        <v>353</v>
      </c>
      <c r="H11" s="243"/>
      <c r="I11" s="243">
        <v>226</v>
      </c>
      <c r="J11" s="244"/>
      <c r="K11" s="599">
        <v>-35.977337110481585</v>
      </c>
      <c r="L11" s="244"/>
      <c r="M11" s="243">
        <v>43</v>
      </c>
      <c r="N11" s="243"/>
      <c r="O11" s="243">
        <v>24</v>
      </c>
      <c r="P11" s="244"/>
      <c r="Q11" s="599">
        <v>-44.18604651162791</v>
      </c>
      <c r="R11" s="141"/>
      <c r="S11" s="536" t="s">
        <v>28</v>
      </c>
    </row>
    <row r="12" spans="1:19" ht="10.5" customHeight="1">
      <c r="A12" s="243">
        <v>1369</v>
      </c>
      <c r="B12" s="243"/>
      <c r="C12" s="243">
        <v>1305</v>
      </c>
      <c r="D12" s="244"/>
      <c r="E12" s="599">
        <v>-4.674945215485756</v>
      </c>
      <c r="F12" s="244"/>
      <c r="G12" s="243">
        <v>936</v>
      </c>
      <c r="H12" s="243"/>
      <c r="I12" s="243">
        <v>823</v>
      </c>
      <c r="J12" s="244"/>
      <c r="K12" s="599">
        <v>-12.072649572649572</v>
      </c>
      <c r="L12" s="244"/>
      <c r="M12" s="243">
        <v>95</v>
      </c>
      <c r="N12" s="243"/>
      <c r="O12" s="243">
        <v>87</v>
      </c>
      <c r="P12" s="244"/>
      <c r="Q12" s="599">
        <v>-8.421052631578947</v>
      </c>
      <c r="R12" s="141"/>
      <c r="S12" s="536" t="s">
        <v>29</v>
      </c>
    </row>
    <row r="13" spans="1:19" ht="10.5" customHeight="1">
      <c r="A13" s="251">
        <v>2873</v>
      </c>
      <c r="B13" s="243"/>
      <c r="C13" s="251">
        <v>2277</v>
      </c>
      <c r="D13" s="244"/>
      <c r="E13" s="319">
        <v>-20.744865993734773</v>
      </c>
      <c r="F13" s="244"/>
      <c r="G13" s="251">
        <v>740</v>
      </c>
      <c r="H13" s="243"/>
      <c r="I13" s="251">
        <v>1212</v>
      </c>
      <c r="J13" s="244"/>
      <c r="K13" s="319">
        <v>63.78378378378378</v>
      </c>
      <c r="L13" s="244"/>
      <c r="M13" s="251">
        <v>72</v>
      </c>
      <c r="N13" s="243"/>
      <c r="O13" s="251">
        <v>68</v>
      </c>
      <c r="P13" s="244"/>
      <c r="Q13" s="319">
        <v>-5.555555555555555</v>
      </c>
      <c r="R13" s="141"/>
      <c r="S13" s="537" t="s">
        <v>152</v>
      </c>
    </row>
    <row r="14" spans="1:19" ht="10.5" customHeight="1">
      <c r="A14" s="243">
        <v>2466</v>
      </c>
      <c r="B14" s="243"/>
      <c r="C14" s="243">
        <v>2520</v>
      </c>
      <c r="D14" s="244"/>
      <c r="E14" s="599">
        <v>2.18978102189781</v>
      </c>
      <c r="F14" s="244"/>
      <c r="G14" s="243">
        <v>1188</v>
      </c>
      <c r="H14" s="243"/>
      <c r="I14" s="243">
        <v>1194</v>
      </c>
      <c r="J14" s="244"/>
      <c r="K14" s="599">
        <v>0.5050505050505051</v>
      </c>
      <c r="L14" s="244"/>
      <c r="M14" s="243">
        <v>251</v>
      </c>
      <c r="N14" s="243"/>
      <c r="O14" s="243">
        <v>335</v>
      </c>
      <c r="P14" s="244"/>
      <c r="Q14" s="599">
        <v>33.46613545816733</v>
      </c>
      <c r="R14" s="141"/>
      <c r="S14" s="536" t="s">
        <v>30</v>
      </c>
    </row>
    <row r="15" spans="1:19" ht="10.5" customHeight="1">
      <c r="A15" s="243">
        <v>507</v>
      </c>
      <c r="B15" s="243"/>
      <c r="C15" s="243">
        <v>273</v>
      </c>
      <c r="D15" s="244"/>
      <c r="E15" s="599">
        <v>-46.15384615384615</v>
      </c>
      <c r="F15" s="244"/>
      <c r="G15" s="243">
        <v>168</v>
      </c>
      <c r="H15" s="243"/>
      <c r="I15" s="243">
        <v>347</v>
      </c>
      <c r="J15" s="244"/>
      <c r="K15" s="599">
        <v>106.54761904761905</v>
      </c>
      <c r="L15" s="244"/>
      <c r="M15" s="243">
        <v>37</v>
      </c>
      <c r="N15" s="243"/>
      <c r="O15" s="243">
        <v>31</v>
      </c>
      <c r="P15" s="244"/>
      <c r="Q15" s="599">
        <v>-16.216216216216218</v>
      </c>
      <c r="R15" s="141"/>
      <c r="S15" s="536" t="s">
        <v>153</v>
      </c>
    </row>
    <row r="16" spans="1:19" ht="10.5" customHeight="1">
      <c r="A16" s="243">
        <v>1589</v>
      </c>
      <c r="B16" s="243"/>
      <c r="C16" s="243">
        <v>1659</v>
      </c>
      <c r="D16" s="244"/>
      <c r="E16" s="599">
        <v>4.405286343612334</v>
      </c>
      <c r="F16" s="244"/>
      <c r="G16" s="243">
        <v>902</v>
      </c>
      <c r="H16" s="243"/>
      <c r="I16" s="243">
        <v>878</v>
      </c>
      <c r="J16" s="244"/>
      <c r="K16" s="599">
        <v>-2.6607538802660753</v>
      </c>
      <c r="L16" s="244"/>
      <c r="M16" s="243">
        <v>75</v>
      </c>
      <c r="N16" s="243"/>
      <c r="O16" s="243">
        <v>66</v>
      </c>
      <c r="P16" s="244"/>
      <c r="Q16" s="599">
        <v>-12</v>
      </c>
      <c r="R16" s="141"/>
      <c r="S16" s="536" t="s">
        <v>31</v>
      </c>
    </row>
    <row r="17" spans="1:19" ht="10.5" customHeight="1">
      <c r="A17" s="243">
        <v>742</v>
      </c>
      <c r="B17" s="243"/>
      <c r="C17" s="243">
        <v>665</v>
      </c>
      <c r="D17" s="244"/>
      <c r="E17" s="599">
        <v>-10.377358490566039</v>
      </c>
      <c r="F17" s="244"/>
      <c r="G17" s="243">
        <v>288</v>
      </c>
      <c r="H17" s="243"/>
      <c r="I17" s="243">
        <v>260</v>
      </c>
      <c r="J17" s="244"/>
      <c r="K17" s="599">
        <v>-9.722222222222221</v>
      </c>
      <c r="L17" s="244"/>
      <c r="M17" s="243">
        <v>57</v>
      </c>
      <c r="N17" s="243"/>
      <c r="O17" s="243">
        <v>52</v>
      </c>
      <c r="P17" s="244"/>
      <c r="Q17" s="599">
        <v>-8.771929824561404</v>
      </c>
      <c r="R17" s="141"/>
      <c r="S17" s="536" t="s">
        <v>32</v>
      </c>
    </row>
    <row r="18" spans="1:19" ht="10.5" customHeight="1">
      <c r="A18" s="251">
        <v>918</v>
      </c>
      <c r="B18" s="243"/>
      <c r="C18" s="251">
        <v>564</v>
      </c>
      <c r="D18" s="244"/>
      <c r="E18" s="319">
        <v>-38.56209150326797</v>
      </c>
      <c r="F18" s="244"/>
      <c r="G18" s="251">
        <v>474</v>
      </c>
      <c r="H18" s="243"/>
      <c r="I18" s="251">
        <v>876</v>
      </c>
      <c r="J18" s="244"/>
      <c r="K18" s="319">
        <v>84.81012658227849</v>
      </c>
      <c r="L18" s="244"/>
      <c r="M18" s="251">
        <v>53</v>
      </c>
      <c r="N18" s="243"/>
      <c r="O18" s="251">
        <v>52</v>
      </c>
      <c r="P18" s="244"/>
      <c r="Q18" s="319">
        <v>-1.8867924528301887</v>
      </c>
      <c r="R18" s="141"/>
      <c r="S18" s="537" t="s">
        <v>154</v>
      </c>
    </row>
    <row r="19" spans="1:19" ht="10.5" customHeight="1">
      <c r="A19" s="243">
        <v>1465</v>
      </c>
      <c r="B19" s="243"/>
      <c r="C19" s="243">
        <v>2201</v>
      </c>
      <c r="D19" s="244"/>
      <c r="E19" s="599">
        <v>50.23890784982935</v>
      </c>
      <c r="F19" s="244"/>
      <c r="G19" s="243">
        <v>2321</v>
      </c>
      <c r="H19" s="243"/>
      <c r="I19" s="243">
        <v>1490</v>
      </c>
      <c r="J19" s="244"/>
      <c r="K19" s="599">
        <v>-35.80353295993106</v>
      </c>
      <c r="L19" s="244"/>
      <c r="M19" s="243">
        <v>165</v>
      </c>
      <c r="N19" s="243"/>
      <c r="O19" s="243">
        <v>202</v>
      </c>
      <c r="P19" s="244"/>
      <c r="Q19" s="599">
        <v>22.424242424242426</v>
      </c>
      <c r="R19" s="141"/>
      <c r="S19" s="536" t="s">
        <v>155</v>
      </c>
    </row>
    <row r="20" spans="1:19" ht="10.5" customHeight="1">
      <c r="A20" s="243">
        <v>4559</v>
      </c>
      <c r="B20" s="243"/>
      <c r="C20" s="243">
        <v>4190</v>
      </c>
      <c r="D20" s="244"/>
      <c r="E20" s="599">
        <v>-8.093880236894055</v>
      </c>
      <c r="F20" s="244"/>
      <c r="G20" s="243">
        <v>1138</v>
      </c>
      <c r="H20" s="243"/>
      <c r="I20" s="243">
        <v>1103</v>
      </c>
      <c r="J20" s="244"/>
      <c r="K20" s="599">
        <v>-3.0755711775043935</v>
      </c>
      <c r="L20" s="244"/>
      <c r="M20" s="243">
        <v>146</v>
      </c>
      <c r="N20" s="243"/>
      <c r="O20" s="243">
        <v>132</v>
      </c>
      <c r="P20" s="244"/>
      <c r="Q20" s="599">
        <v>-9.58904109589041</v>
      </c>
      <c r="R20" s="141"/>
      <c r="S20" s="536" t="s">
        <v>33</v>
      </c>
    </row>
    <row r="21" spans="1:19" ht="10.5" customHeight="1">
      <c r="A21" s="243">
        <v>417</v>
      </c>
      <c r="B21" s="243"/>
      <c r="C21" s="243">
        <v>596</v>
      </c>
      <c r="D21" s="244"/>
      <c r="E21" s="599">
        <v>42.92565947242206</v>
      </c>
      <c r="F21" s="244"/>
      <c r="G21" s="243">
        <v>670</v>
      </c>
      <c r="H21" s="243"/>
      <c r="I21" s="243">
        <v>416</v>
      </c>
      <c r="J21" s="244"/>
      <c r="K21" s="599">
        <v>-37.91044776119403</v>
      </c>
      <c r="L21" s="244"/>
      <c r="M21" s="243">
        <v>59</v>
      </c>
      <c r="N21" s="243"/>
      <c r="O21" s="243">
        <v>46</v>
      </c>
      <c r="P21" s="244"/>
      <c r="Q21" s="599">
        <v>-22.033898305084747</v>
      </c>
      <c r="R21" s="141"/>
      <c r="S21" s="536" t="s">
        <v>34</v>
      </c>
    </row>
    <row r="22" spans="1:19" ht="10.5" customHeight="1">
      <c r="A22" s="243">
        <v>1497</v>
      </c>
      <c r="B22" s="243"/>
      <c r="C22" s="243">
        <v>1540</v>
      </c>
      <c r="D22" s="244"/>
      <c r="E22" s="599">
        <v>2.8724114896459585</v>
      </c>
      <c r="F22" s="244"/>
      <c r="G22" s="243">
        <v>858</v>
      </c>
      <c r="H22" s="243"/>
      <c r="I22" s="243">
        <v>833</v>
      </c>
      <c r="J22" s="244"/>
      <c r="K22" s="599">
        <v>-2.913752913752914</v>
      </c>
      <c r="L22" s="244"/>
      <c r="M22" s="243">
        <v>56</v>
      </c>
      <c r="N22" s="243"/>
      <c r="O22" s="243">
        <v>75</v>
      </c>
      <c r="P22" s="244"/>
      <c r="Q22" s="599">
        <v>33.92857142857143</v>
      </c>
      <c r="R22" s="141"/>
      <c r="S22" s="536" t="s">
        <v>35</v>
      </c>
    </row>
    <row r="23" spans="1:19" ht="10.5" customHeight="1">
      <c r="A23" s="251">
        <v>515</v>
      </c>
      <c r="B23" s="243"/>
      <c r="C23" s="251">
        <v>526</v>
      </c>
      <c r="D23" s="244"/>
      <c r="E23" s="319">
        <v>2.1359223300970873</v>
      </c>
      <c r="F23" s="244"/>
      <c r="G23" s="251">
        <v>414</v>
      </c>
      <c r="H23" s="251"/>
      <c r="I23" s="251">
        <v>436</v>
      </c>
      <c r="J23" s="244"/>
      <c r="K23" s="319">
        <v>5.314009661835748</v>
      </c>
      <c r="L23" s="244"/>
      <c r="M23" s="251">
        <v>77</v>
      </c>
      <c r="N23" s="243"/>
      <c r="O23" s="251">
        <v>51</v>
      </c>
      <c r="P23" s="244"/>
      <c r="Q23" s="319">
        <v>-33.76623376623377</v>
      </c>
      <c r="R23" s="141"/>
      <c r="S23" s="537" t="s">
        <v>157</v>
      </c>
    </row>
    <row r="24" spans="1:19" ht="10.5" customHeight="1">
      <c r="A24" s="243">
        <v>865</v>
      </c>
      <c r="B24" s="243"/>
      <c r="C24" s="243">
        <v>1420</v>
      </c>
      <c r="D24" s="244"/>
      <c r="E24" s="599">
        <v>64.16184971098266</v>
      </c>
      <c r="F24" s="244"/>
      <c r="G24" s="243">
        <v>751</v>
      </c>
      <c r="H24" s="243"/>
      <c r="I24" s="243">
        <v>729</v>
      </c>
      <c r="J24" s="244"/>
      <c r="K24" s="599">
        <v>-2.929427430093209</v>
      </c>
      <c r="L24" s="244"/>
      <c r="M24" s="243">
        <v>125</v>
      </c>
      <c r="N24" s="243"/>
      <c r="O24" s="243">
        <v>102</v>
      </c>
      <c r="P24" s="244"/>
      <c r="Q24" s="599">
        <v>-18.4</v>
      </c>
      <c r="R24" s="141"/>
      <c r="S24" s="536" t="s">
        <v>36</v>
      </c>
    </row>
    <row r="25" spans="1:19" ht="10.5" customHeight="1">
      <c r="A25" s="243">
        <v>536</v>
      </c>
      <c r="B25" s="243"/>
      <c r="C25" s="243">
        <v>559</v>
      </c>
      <c r="D25" s="244"/>
      <c r="E25" s="599">
        <v>4.291044776119403</v>
      </c>
      <c r="F25" s="244"/>
      <c r="G25" s="243">
        <v>476</v>
      </c>
      <c r="H25" s="243"/>
      <c r="I25" s="243">
        <v>381</v>
      </c>
      <c r="J25" s="244"/>
      <c r="K25" s="599">
        <v>-19.95798319327731</v>
      </c>
      <c r="L25" s="244"/>
      <c r="M25" s="243">
        <v>66</v>
      </c>
      <c r="N25" s="243"/>
      <c r="O25" s="243">
        <v>42</v>
      </c>
      <c r="P25" s="244"/>
      <c r="Q25" s="599">
        <v>-36.36363636363637</v>
      </c>
      <c r="R25" s="141"/>
      <c r="S25" s="536" t="s">
        <v>158</v>
      </c>
    </row>
    <row r="26" spans="1:19" ht="10.5" customHeight="1">
      <c r="A26" s="243">
        <v>1072</v>
      </c>
      <c r="B26" s="243"/>
      <c r="C26" s="243">
        <v>1103</v>
      </c>
      <c r="D26" s="244"/>
      <c r="E26" s="599">
        <v>2.8917910447761193</v>
      </c>
      <c r="F26" s="244"/>
      <c r="G26" s="243">
        <v>476</v>
      </c>
      <c r="H26" s="243"/>
      <c r="I26" s="243">
        <v>412</v>
      </c>
      <c r="J26" s="244"/>
      <c r="K26" s="599">
        <v>-13.445378151260504</v>
      </c>
      <c r="L26" s="244"/>
      <c r="M26" s="243">
        <v>141</v>
      </c>
      <c r="N26" s="243"/>
      <c r="O26" s="243">
        <v>163</v>
      </c>
      <c r="P26" s="244"/>
      <c r="Q26" s="599">
        <v>15.602836879432624</v>
      </c>
      <c r="R26" s="141"/>
      <c r="S26" s="536" t="s">
        <v>159</v>
      </c>
    </row>
    <row r="27" spans="1:19" ht="10.5" customHeight="1">
      <c r="A27" s="243">
        <v>907</v>
      </c>
      <c r="B27" s="243"/>
      <c r="C27" s="243">
        <v>784</v>
      </c>
      <c r="D27" s="244"/>
      <c r="E27" s="599">
        <v>-13.561190738699008</v>
      </c>
      <c r="F27" s="244"/>
      <c r="G27" s="243">
        <v>607</v>
      </c>
      <c r="H27" s="243"/>
      <c r="I27" s="243">
        <v>536</v>
      </c>
      <c r="J27" s="244"/>
      <c r="K27" s="599">
        <v>-11.696869851729819</v>
      </c>
      <c r="L27" s="244"/>
      <c r="M27" s="243">
        <v>85</v>
      </c>
      <c r="N27" s="243"/>
      <c r="O27" s="243">
        <v>66</v>
      </c>
      <c r="P27" s="244"/>
      <c r="Q27" s="599">
        <v>-22.352941176470587</v>
      </c>
      <c r="R27" s="141"/>
      <c r="S27" s="536" t="s">
        <v>160</v>
      </c>
    </row>
    <row r="28" spans="1:19" ht="10.5" customHeight="1">
      <c r="A28" s="251">
        <v>564</v>
      </c>
      <c r="B28" s="243"/>
      <c r="C28" s="251">
        <v>530</v>
      </c>
      <c r="D28" s="244"/>
      <c r="E28" s="319">
        <v>-6.028368794326241</v>
      </c>
      <c r="F28" s="244"/>
      <c r="G28" s="251">
        <v>390</v>
      </c>
      <c r="H28" s="243"/>
      <c r="I28" s="251">
        <v>338</v>
      </c>
      <c r="J28" s="244"/>
      <c r="K28" s="319">
        <v>-13.333333333333334</v>
      </c>
      <c r="L28" s="244"/>
      <c r="M28" s="251">
        <v>21</v>
      </c>
      <c r="N28" s="243"/>
      <c r="O28" s="251">
        <v>38</v>
      </c>
      <c r="P28" s="244"/>
      <c r="Q28" s="319">
        <v>80.95238095238095</v>
      </c>
      <c r="R28" s="141"/>
      <c r="S28" s="537" t="s">
        <v>161</v>
      </c>
    </row>
    <row r="29" spans="1:19" ht="10.5" customHeight="1">
      <c r="A29" s="243">
        <v>1092</v>
      </c>
      <c r="B29" s="243"/>
      <c r="C29" s="243">
        <v>1236</v>
      </c>
      <c r="D29" s="244"/>
      <c r="E29" s="599">
        <v>13.186813186813186</v>
      </c>
      <c r="F29" s="244"/>
      <c r="G29" s="243">
        <v>531</v>
      </c>
      <c r="H29" s="243"/>
      <c r="I29" s="243">
        <v>500</v>
      </c>
      <c r="J29" s="244"/>
      <c r="K29" s="599">
        <v>-5.83804143126177</v>
      </c>
      <c r="L29" s="244"/>
      <c r="M29" s="243">
        <v>46</v>
      </c>
      <c r="N29" s="243"/>
      <c r="O29" s="243">
        <v>40</v>
      </c>
      <c r="P29" s="244"/>
      <c r="Q29" s="599">
        <v>-13.043478260869565</v>
      </c>
      <c r="R29" s="141"/>
      <c r="S29" s="536" t="s">
        <v>162</v>
      </c>
    </row>
    <row r="30" spans="1:19" ht="10.5" customHeight="1">
      <c r="A30" s="243">
        <v>336</v>
      </c>
      <c r="B30" s="243"/>
      <c r="C30" s="243">
        <v>347</v>
      </c>
      <c r="D30" s="244"/>
      <c r="E30" s="599">
        <v>3.2738095238095237</v>
      </c>
      <c r="F30" s="244"/>
      <c r="G30" s="243">
        <v>169</v>
      </c>
      <c r="H30" s="243"/>
      <c r="I30" s="243">
        <v>156</v>
      </c>
      <c r="J30" s="244"/>
      <c r="K30" s="599">
        <v>-7.6923076923076925</v>
      </c>
      <c r="L30" s="244"/>
      <c r="M30" s="243">
        <v>45</v>
      </c>
      <c r="N30" s="243"/>
      <c r="O30" s="243">
        <v>56</v>
      </c>
      <c r="P30" s="244"/>
      <c r="Q30" s="599">
        <v>24.444444444444443</v>
      </c>
      <c r="R30" s="141"/>
      <c r="S30" s="536" t="s">
        <v>163</v>
      </c>
    </row>
    <row r="31" spans="1:19" ht="10.5" customHeight="1">
      <c r="A31" s="243">
        <v>598</v>
      </c>
      <c r="B31" s="243"/>
      <c r="C31" s="243">
        <v>580</v>
      </c>
      <c r="D31" s="244"/>
      <c r="E31" s="599">
        <v>-3.0100334448160537</v>
      </c>
      <c r="F31" s="244"/>
      <c r="G31" s="243">
        <v>286</v>
      </c>
      <c r="H31" s="243"/>
      <c r="I31" s="243">
        <v>334</v>
      </c>
      <c r="J31" s="244"/>
      <c r="K31" s="599">
        <v>16.783216783216783</v>
      </c>
      <c r="L31" s="244"/>
      <c r="M31" s="243">
        <v>65</v>
      </c>
      <c r="N31" s="243"/>
      <c r="O31" s="243">
        <v>41</v>
      </c>
      <c r="P31" s="244"/>
      <c r="Q31" s="599">
        <v>-36.92307692307692</v>
      </c>
      <c r="R31" s="141"/>
      <c r="S31" s="536" t="s">
        <v>164</v>
      </c>
    </row>
    <row r="32" spans="1:19" ht="10.5" customHeight="1">
      <c r="A32" s="243">
        <v>384</v>
      </c>
      <c r="B32" s="243"/>
      <c r="C32" s="243">
        <v>460</v>
      </c>
      <c r="D32" s="244"/>
      <c r="E32" s="599">
        <v>19.791666666666668</v>
      </c>
      <c r="F32" s="244"/>
      <c r="G32" s="243">
        <v>281</v>
      </c>
      <c r="H32" s="243"/>
      <c r="I32" s="243">
        <v>235</v>
      </c>
      <c r="J32" s="244"/>
      <c r="K32" s="599">
        <v>-16.370106761565836</v>
      </c>
      <c r="L32" s="244"/>
      <c r="M32" s="243">
        <v>40</v>
      </c>
      <c r="N32" s="243"/>
      <c r="O32" s="243">
        <v>50</v>
      </c>
      <c r="P32" s="244"/>
      <c r="Q32" s="599">
        <v>25</v>
      </c>
      <c r="R32" s="141"/>
      <c r="S32" s="536" t="s">
        <v>165</v>
      </c>
    </row>
    <row r="33" spans="1:19" ht="10.5" customHeight="1">
      <c r="A33" s="251">
        <v>1887</v>
      </c>
      <c r="B33" s="243"/>
      <c r="C33" s="251">
        <v>1825</v>
      </c>
      <c r="D33" s="244"/>
      <c r="E33" s="319">
        <v>-3.2856385797562266</v>
      </c>
      <c r="F33" s="244"/>
      <c r="G33" s="251">
        <v>1074</v>
      </c>
      <c r="H33" s="243"/>
      <c r="I33" s="251">
        <v>1040</v>
      </c>
      <c r="J33" s="244"/>
      <c r="K33" s="319">
        <v>-3.165735567970205</v>
      </c>
      <c r="L33" s="244"/>
      <c r="M33" s="251">
        <v>93</v>
      </c>
      <c r="N33" s="243"/>
      <c r="O33" s="251">
        <v>88</v>
      </c>
      <c r="P33" s="244"/>
      <c r="Q33" s="319">
        <v>-5.376344086021505</v>
      </c>
      <c r="R33" s="141"/>
      <c r="S33" s="537" t="s">
        <v>166</v>
      </c>
    </row>
    <row r="34" spans="1:19" ht="10.5" customHeight="1">
      <c r="A34" s="243">
        <v>620</v>
      </c>
      <c r="B34" s="243"/>
      <c r="C34" s="243">
        <v>695</v>
      </c>
      <c r="D34" s="244"/>
      <c r="E34" s="599">
        <v>12.096774193548388</v>
      </c>
      <c r="F34" s="244"/>
      <c r="G34" s="243">
        <v>664</v>
      </c>
      <c r="H34" s="243"/>
      <c r="I34" s="243">
        <v>684</v>
      </c>
      <c r="J34" s="244"/>
      <c r="K34" s="599">
        <v>3.0120481927710845</v>
      </c>
      <c r="L34" s="244"/>
      <c r="M34" s="243">
        <v>32</v>
      </c>
      <c r="N34" s="243"/>
      <c r="O34" s="243">
        <v>48</v>
      </c>
      <c r="P34" s="244"/>
      <c r="Q34" s="599">
        <v>50</v>
      </c>
      <c r="R34" s="141"/>
      <c r="S34" s="536" t="s">
        <v>167</v>
      </c>
    </row>
    <row r="35" spans="1:19" ht="10.5" customHeight="1">
      <c r="A35" s="243">
        <v>1546</v>
      </c>
      <c r="B35" s="243"/>
      <c r="C35" s="243">
        <v>1632</v>
      </c>
      <c r="D35" s="244"/>
      <c r="E35" s="599">
        <v>5.562742561448901</v>
      </c>
      <c r="F35" s="244"/>
      <c r="G35" s="243">
        <v>1012</v>
      </c>
      <c r="H35" s="243"/>
      <c r="I35" s="243">
        <v>959</v>
      </c>
      <c r="J35" s="244"/>
      <c r="K35" s="599">
        <v>-5.237154150197629</v>
      </c>
      <c r="L35" s="244"/>
      <c r="M35" s="243">
        <v>54</v>
      </c>
      <c r="N35" s="243"/>
      <c r="O35" s="243">
        <v>59</v>
      </c>
      <c r="P35" s="244"/>
      <c r="Q35" s="599">
        <v>9.25925925925926</v>
      </c>
      <c r="R35" s="141"/>
      <c r="S35" s="536" t="s">
        <v>25</v>
      </c>
    </row>
    <row r="36" spans="1:19" ht="10.5" customHeight="1">
      <c r="A36" s="243">
        <v>1559</v>
      </c>
      <c r="B36" s="243"/>
      <c r="C36" s="243">
        <v>1412</v>
      </c>
      <c r="D36" s="244"/>
      <c r="E36" s="599">
        <v>-9.42912123155869</v>
      </c>
      <c r="F36" s="244"/>
      <c r="G36" s="243">
        <v>751</v>
      </c>
      <c r="H36" s="243"/>
      <c r="I36" s="243">
        <v>651</v>
      </c>
      <c r="J36" s="244"/>
      <c r="K36" s="599">
        <v>-13.315579227696405</v>
      </c>
      <c r="L36" s="244"/>
      <c r="M36" s="243">
        <v>87</v>
      </c>
      <c r="N36" s="243"/>
      <c r="O36" s="243">
        <v>68</v>
      </c>
      <c r="P36" s="244"/>
      <c r="Q36" s="599">
        <v>-21.839080459770116</v>
      </c>
      <c r="R36" s="141"/>
      <c r="S36" s="536" t="s">
        <v>168</v>
      </c>
    </row>
    <row r="37" spans="1:19" ht="10.5" customHeight="1">
      <c r="A37" s="478" t="s">
        <v>20</v>
      </c>
      <c r="B37" s="243"/>
      <c r="C37" s="478" t="s">
        <v>20</v>
      </c>
      <c r="D37" s="244"/>
      <c r="E37" s="478" t="s">
        <v>20</v>
      </c>
      <c r="F37" s="244"/>
      <c r="G37" s="478" t="s">
        <v>20</v>
      </c>
      <c r="H37" s="243"/>
      <c r="I37" s="478" t="s">
        <v>20</v>
      </c>
      <c r="J37" s="244"/>
      <c r="K37" s="478" t="s">
        <v>20</v>
      </c>
      <c r="L37" s="244"/>
      <c r="M37" s="478" t="s">
        <v>20</v>
      </c>
      <c r="N37" s="243"/>
      <c r="O37" s="478" t="s">
        <v>20</v>
      </c>
      <c r="P37" s="244"/>
      <c r="Q37" s="478" t="s">
        <v>20</v>
      </c>
      <c r="R37" s="141"/>
      <c r="S37" s="536" t="s">
        <v>37</v>
      </c>
    </row>
    <row r="38" spans="1:19" ht="10.5" customHeight="1">
      <c r="A38" s="251">
        <v>4298</v>
      </c>
      <c r="B38" s="243"/>
      <c r="C38" s="251">
        <v>3487</v>
      </c>
      <c r="D38" s="244"/>
      <c r="E38" s="319">
        <v>-18.86924150767799</v>
      </c>
      <c r="F38" s="244"/>
      <c r="G38" s="251">
        <v>942</v>
      </c>
      <c r="H38" s="243"/>
      <c r="I38" s="251">
        <v>914</v>
      </c>
      <c r="J38" s="244"/>
      <c r="K38" s="319">
        <v>-2.9723991507430996</v>
      </c>
      <c r="L38" s="244"/>
      <c r="M38" s="601" t="s">
        <v>20</v>
      </c>
      <c r="N38" s="243"/>
      <c r="O38" s="251">
        <v>136</v>
      </c>
      <c r="P38" s="244"/>
      <c r="Q38" s="601" t="s">
        <v>20</v>
      </c>
      <c r="R38" s="141"/>
      <c r="S38" s="537" t="s">
        <v>169</v>
      </c>
    </row>
    <row r="39" spans="1:19" ht="10.5" customHeight="1">
      <c r="A39" s="243">
        <v>895</v>
      </c>
      <c r="B39" s="243"/>
      <c r="C39" s="243">
        <v>1342</v>
      </c>
      <c r="D39" s="244"/>
      <c r="E39" s="599">
        <v>49.944134078212294</v>
      </c>
      <c r="F39" s="244"/>
      <c r="G39" s="243">
        <v>440</v>
      </c>
      <c r="H39" s="243"/>
      <c r="I39" s="243">
        <v>569</v>
      </c>
      <c r="J39" s="244"/>
      <c r="K39" s="599">
        <v>29.318181818181817</v>
      </c>
      <c r="L39" s="244"/>
      <c r="M39" s="243">
        <v>53</v>
      </c>
      <c r="N39" s="243"/>
      <c r="O39" s="243">
        <v>100</v>
      </c>
      <c r="P39" s="244"/>
      <c r="Q39" s="599">
        <v>88.67924528301887</v>
      </c>
      <c r="R39" s="141"/>
      <c r="S39" s="536" t="s">
        <v>170</v>
      </c>
    </row>
    <row r="40" spans="1:19" ht="10.5" customHeight="1">
      <c r="A40" s="243">
        <v>1471</v>
      </c>
      <c r="B40" s="243"/>
      <c r="C40" s="243">
        <v>1547</v>
      </c>
      <c r="D40" s="244"/>
      <c r="E40" s="599">
        <v>5.1665533650577835</v>
      </c>
      <c r="F40" s="244"/>
      <c r="G40" s="243">
        <v>840</v>
      </c>
      <c r="H40" s="243"/>
      <c r="I40" s="243">
        <v>748</v>
      </c>
      <c r="J40" s="244"/>
      <c r="K40" s="599">
        <v>-10.952380952380953</v>
      </c>
      <c r="L40" s="244"/>
      <c r="M40" s="243">
        <v>66</v>
      </c>
      <c r="N40" s="243"/>
      <c r="O40" s="243">
        <v>73</v>
      </c>
      <c r="P40" s="244"/>
      <c r="Q40" s="599">
        <v>10.606060606060606</v>
      </c>
      <c r="R40" s="141"/>
      <c r="S40" s="536" t="s">
        <v>38</v>
      </c>
    </row>
    <row r="41" spans="1:19" ht="10.5" customHeight="1">
      <c r="A41" s="243">
        <v>419</v>
      </c>
      <c r="B41" s="243"/>
      <c r="C41" s="243">
        <v>388</v>
      </c>
      <c r="D41" s="244"/>
      <c r="E41" s="599">
        <v>-7.398568019093079</v>
      </c>
      <c r="F41" s="244"/>
      <c r="G41" s="243">
        <v>64</v>
      </c>
      <c r="H41" s="243"/>
      <c r="I41" s="243">
        <v>72</v>
      </c>
      <c r="J41" s="244"/>
      <c r="K41" s="599">
        <v>12.5</v>
      </c>
      <c r="L41" s="244"/>
      <c r="M41" s="478" t="s">
        <v>20</v>
      </c>
      <c r="N41" s="243"/>
      <c r="O41" s="478" t="s">
        <v>20</v>
      </c>
      <c r="P41" s="244"/>
      <c r="Q41" s="478" t="s">
        <v>20</v>
      </c>
      <c r="R41" s="141"/>
      <c r="S41" s="536" t="s">
        <v>43</v>
      </c>
    </row>
    <row r="42" spans="1:19" ht="10.5" customHeight="1">
      <c r="A42" s="243">
        <v>1251</v>
      </c>
      <c r="B42" s="243"/>
      <c r="C42" s="243">
        <v>1196</v>
      </c>
      <c r="D42" s="244"/>
      <c r="E42" s="599">
        <v>-4.396482813749</v>
      </c>
      <c r="F42" s="244"/>
      <c r="G42" s="243">
        <v>949</v>
      </c>
      <c r="H42" s="243"/>
      <c r="I42" s="243">
        <v>849</v>
      </c>
      <c r="J42" s="244"/>
      <c r="K42" s="599">
        <v>-10.53740779768177</v>
      </c>
      <c r="L42" s="244"/>
      <c r="M42" s="243">
        <v>44</v>
      </c>
      <c r="N42" s="243"/>
      <c r="O42" s="243">
        <v>55</v>
      </c>
      <c r="P42" s="244"/>
      <c r="Q42" s="599">
        <v>25</v>
      </c>
      <c r="R42" s="141"/>
      <c r="S42" s="536" t="s">
        <v>39</v>
      </c>
    </row>
    <row r="43" spans="1:19" ht="10.5" customHeight="1">
      <c r="A43" s="251">
        <v>496</v>
      </c>
      <c r="B43" s="243"/>
      <c r="C43" s="251">
        <v>449</v>
      </c>
      <c r="D43" s="244"/>
      <c r="E43" s="319">
        <v>-9.475806451612904</v>
      </c>
      <c r="F43" s="244"/>
      <c r="G43" s="251">
        <v>410</v>
      </c>
      <c r="H43" s="243"/>
      <c r="I43" s="251">
        <v>374</v>
      </c>
      <c r="J43" s="244"/>
      <c r="K43" s="319">
        <v>-8.78048780487805</v>
      </c>
      <c r="L43" s="244"/>
      <c r="M43" s="251">
        <v>57</v>
      </c>
      <c r="N43" s="243"/>
      <c r="O43" s="251">
        <v>43</v>
      </c>
      <c r="P43" s="244"/>
      <c r="Q43" s="319">
        <v>-24.56140350877193</v>
      </c>
      <c r="R43" s="141"/>
      <c r="S43" s="537" t="s">
        <v>26</v>
      </c>
    </row>
    <row r="44" spans="1:19" ht="10.5" customHeight="1">
      <c r="A44" s="243">
        <v>745</v>
      </c>
      <c r="B44" s="243"/>
      <c r="C44" s="243">
        <v>415</v>
      </c>
      <c r="D44" s="244"/>
      <c r="E44" s="599">
        <v>-44.29530201342282</v>
      </c>
      <c r="F44" s="244"/>
      <c r="G44" s="243">
        <v>400</v>
      </c>
      <c r="H44" s="243"/>
      <c r="I44" s="243">
        <v>659</v>
      </c>
      <c r="J44" s="244"/>
      <c r="K44" s="599">
        <v>64.75</v>
      </c>
      <c r="L44" s="244"/>
      <c r="M44" s="243">
        <v>49</v>
      </c>
      <c r="N44" s="243"/>
      <c r="O44" s="243">
        <v>45</v>
      </c>
      <c r="P44" s="244"/>
      <c r="Q44" s="599">
        <v>-8.16326530612245</v>
      </c>
      <c r="R44" s="141"/>
      <c r="S44" s="536" t="s">
        <v>171</v>
      </c>
    </row>
    <row r="45" spans="1:19" ht="10.5" customHeight="1">
      <c r="A45" s="243">
        <v>71</v>
      </c>
      <c r="B45" s="243"/>
      <c r="C45" s="243">
        <v>154</v>
      </c>
      <c r="D45" s="244"/>
      <c r="E45" s="599">
        <v>116.90140845070422</v>
      </c>
      <c r="F45" s="244"/>
      <c r="G45" s="243">
        <v>242</v>
      </c>
      <c r="H45" s="243"/>
      <c r="I45" s="243">
        <v>63</v>
      </c>
      <c r="J45" s="244"/>
      <c r="K45" s="599">
        <v>-73.96694214876032</v>
      </c>
      <c r="L45" s="244"/>
      <c r="M45" s="243">
        <v>15</v>
      </c>
      <c r="N45" s="243"/>
      <c r="O45" s="243">
        <v>15</v>
      </c>
      <c r="P45" s="244"/>
      <c r="Q45" s="599">
        <v>0</v>
      </c>
      <c r="R45" s="141"/>
      <c r="S45" s="536" t="s">
        <v>40</v>
      </c>
    </row>
    <row r="46" spans="1:19" ht="10.5" customHeight="1">
      <c r="A46" s="243">
        <v>623</v>
      </c>
      <c r="B46" s="243"/>
      <c r="C46" s="243">
        <v>536</v>
      </c>
      <c r="D46" s="244"/>
      <c r="E46" s="599">
        <v>-13.964686998394864</v>
      </c>
      <c r="F46" s="244"/>
      <c r="G46" s="243">
        <v>422</v>
      </c>
      <c r="H46" s="243"/>
      <c r="I46" s="243">
        <v>466</v>
      </c>
      <c r="J46" s="244"/>
      <c r="K46" s="599">
        <v>10.42654028436019</v>
      </c>
      <c r="L46" s="244"/>
      <c r="M46" s="243">
        <v>45</v>
      </c>
      <c r="N46" s="243"/>
      <c r="O46" s="243">
        <v>59</v>
      </c>
      <c r="P46" s="244"/>
      <c r="Q46" s="599">
        <v>31.11111111111111</v>
      </c>
      <c r="R46" s="141"/>
      <c r="S46" s="536" t="s">
        <v>172</v>
      </c>
    </row>
    <row r="47" spans="1:19" ht="10.5" customHeight="1">
      <c r="A47" s="243">
        <v>1069</v>
      </c>
      <c r="B47" s="243"/>
      <c r="C47" s="243">
        <v>996</v>
      </c>
      <c r="D47" s="244"/>
      <c r="E47" s="599">
        <v>-6.828811973807296</v>
      </c>
      <c r="F47" s="244"/>
      <c r="G47" s="243">
        <v>593</v>
      </c>
      <c r="H47" s="243"/>
      <c r="I47" s="243">
        <v>475</v>
      </c>
      <c r="J47" s="244"/>
      <c r="K47" s="599">
        <v>-19.898819561551434</v>
      </c>
      <c r="L47" s="244"/>
      <c r="M47" s="243">
        <v>85</v>
      </c>
      <c r="N47" s="243"/>
      <c r="O47" s="243">
        <v>74</v>
      </c>
      <c r="P47" s="244"/>
      <c r="Q47" s="599">
        <v>-12.941176470588236</v>
      </c>
      <c r="R47" s="141"/>
      <c r="S47" s="536" t="s">
        <v>41</v>
      </c>
    </row>
    <row r="48" spans="1:19" ht="10.5" customHeight="1">
      <c r="A48" s="251">
        <v>2981</v>
      </c>
      <c r="B48" s="243"/>
      <c r="C48" s="251">
        <v>2889</v>
      </c>
      <c r="D48" s="244"/>
      <c r="E48" s="319">
        <v>-3.086212680308621</v>
      </c>
      <c r="F48" s="244"/>
      <c r="G48" s="251">
        <v>2257</v>
      </c>
      <c r="H48" s="243"/>
      <c r="I48" s="251">
        <v>2263</v>
      </c>
      <c r="J48" s="244"/>
      <c r="K48" s="319">
        <v>0.2658396101019052</v>
      </c>
      <c r="L48" s="244"/>
      <c r="M48" s="251">
        <v>34</v>
      </c>
      <c r="N48" s="243"/>
      <c r="O48" s="251">
        <v>37</v>
      </c>
      <c r="P48" s="244"/>
      <c r="Q48" s="319">
        <v>8.823529411764707</v>
      </c>
      <c r="R48" s="141"/>
      <c r="S48" s="537" t="s">
        <v>173</v>
      </c>
    </row>
    <row r="49" spans="1:19" ht="10.5" customHeight="1">
      <c r="A49" s="243">
        <v>2523</v>
      </c>
      <c r="B49" s="243"/>
      <c r="C49" s="243">
        <v>2395</v>
      </c>
      <c r="D49" s="244"/>
      <c r="E49" s="599">
        <v>-5.073325406262386</v>
      </c>
      <c r="F49" s="244"/>
      <c r="G49" s="243">
        <v>1712</v>
      </c>
      <c r="H49" s="243"/>
      <c r="I49" s="243">
        <v>1579</v>
      </c>
      <c r="J49" s="244"/>
      <c r="K49" s="599">
        <v>-7.768691588785047</v>
      </c>
      <c r="L49" s="244"/>
      <c r="M49" s="243">
        <v>116</v>
      </c>
      <c r="N49" s="243"/>
      <c r="O49" s="243">
        <v>131</v>
      </c>
      <c r="P49" s="244"/>
      <c r="Q49" s="599">
        <v>12.931034482758621</v>
      </c>
      <c r="R49" s="141"/>
      <c r="S49" s="536" t="s">
        <v>42</v>
      </c>
    </row>
    <row r="50" spans="1:19" ht="10.5" customHeight="1">
      <c r="A50" s="243">
        <v>1478</v>
      </c>
      <c r="B50" s="243"/>
      <c r="C50" s="243">
        <v>1301</v>
      </c>
      <c r="D50" s="244"/>
      <c r="E50" s="599">
        <v>-11.975642760487144</v>
      </c>
      <c r="F50" s="244"/>
      <c r="G50" s="243">
        <v>919</v>
      </c>
      <c r="H50" s="243"/>
      <c r="I50" s="243">
        <v>857</v>
      </c>
      <c r="J50" s="244"/>
      <c r="K50" s="599">
        <v>-6.746463547334058</v>
      </c>
      <c r="L50" s="244"/>
      <c r="M50" s="243">
        <v>69</v>
      </c>
      <c r="N50" s="243"/>
      <c r="O50" s="243">
        <v>61</v>
      </c>
      <c r="P50" s="244"/>
      <c r="Q50" s="599">
        <v>-11.594202898550725</v>
      </c>
      <c r="R50" s="141"/>
      <c r="S50" s="536" t="s">
        <v>174</v>
      </c>
    </row>
    <row r="51" spans="1:19" ht="10.5" customHeight="1">
      <c r="A51" s="243">
        <v>1312</v>
      </c>
      <c r="B51" s="243"/>
      <c r="C51" s="243">
        <v>1192</v>
      </c>
      <c r="D51" s="244"/>
      <c r="E51" s="599">
        <v>-9.146341463414634</v>
      </c>
      <c r="F51" s="244"/>
      <c r="G51" s="243">
        <v>597</v>
      </c>
      <c r="H51" s="243"/>
      <c r="I51" s="243">
        <v>544</v>
      </c>
      <c r="J51" s="244"/>
      <c r="K51" s="599">
        <v>-8.877721943048575</v>
      </c>
      <c r="L51" s="244"/>
      <c r="M51" s="243">
        <v>99</v>
      </c>
      <c r="N51" s="243"/>
      <c r="O51" s="243">
        <v>85</v>
      </c>
      <c r="P51" s="244"/>
      <c r="Q51" s="599">
        <v>-14.141414141414142</v>
      </c>
      <c r="R51" s="141"/>
      <c r="S51" s="536" t="s">
        <v>175</v>
      </c>
    </row>
    <row r="52" spans="1:19" ht="10.5" customHeight="1">
      <c r="A52" s="243">
        <v>1933</v>
      </c>
      <c r="B52" s="243"/>
      <c r="C52" s="243">
        <v>1773</v>
      </c>
      <c r="D52" s="244"/>
      <c r="E52" s="599">
        <v>-8.277289187790998</v>
      </c>
      <c r="F52" s="244"/>
      <c r="G52" s="243">
        <v>703</v>
      </c>
      <c r="H52" s="243"/>
      <c r="I52" s="243">
        <v>596</v>
      </c>
      <c r="J52" s="244"/>
      <c r="K52" s="599">
        <v>-15.220483641536273</v>
      </c>
      <c r="L52" s="244"/>
      <c r="M52" s="243">
        <v>130</v>
      </c>
      <c r="N52" s="243"/>
      <c r="O52" s="243">
        <v>133</v>
      </c>
      <c r="P52" s="244"/>
      <c r="Q52" s="599">
        <v>2.3076923076923075</v>
      </c>
      <c r="R52" s="141"/>
      <c r="S52" s="536" t="s">
        <v>176</v>
      </c>
    </row>
    <row r="53" spans="1:19" ht="10.5" customHeight="1">
      <c r="A53" s="251">
        <v>83</v>
      </c>
      <c r="B53" s="251"/>
      <c r="C53" s="251">
        <v>89</v>
      </c>
      <c r="D53" s="257"/>
      <c r="E53" s="319">
        <v>7.228915662650603</v>
      </c>
      <c r="F53" s="257"/>
      <c r="G53" s="251">
        <v>1316</v>
      </c>
      <c r="H53" s="251"/>
      <c r="I53" s="251">
        <v>1529</v>
      </c>
      <c r="J53" s="257"/>
      <c r="K53" s="319">
        <v>16.185410334346503</v>
      </c>
      <c r="L53" s="257"/>
      <c r="M53" s="601" t="s">
        <v>20</v>
      </c>
      <c r="N53" s="251"/>
      <c r="O53" s="251">
        <v>9</v>
      </c>
      <c r="P53" s="257"/>
      <c r="Q53" s="601" t="s">
        <v>20</v>
      </c>
      <c r="R53" s="256"/>
      <c r="S53" s="537" t="s">
        <v>177</v>
      </c>
    </row>
    <row r="54" spans="1:19" s="290" customFormat="1" ht="9.75" customHeight="1">
      <c r="A54" s="542"/>
      <c r="B54" s="542"/>
      <c r="C54" s="542"/>
      <c r="D54" s="542"/>
      <c r="E54" s="543"/>
      <c r="F54" s="542"/>
      <c r="G54" s="542"/>
      <c r="H54" s="542"/>
      <c r="I54" s="542"/>
      <c r="J54" s="542"/>
      <c r="K54" s="543"/>
      <c r="L54" s="542"/>
      <c r="M54" s="542"/>
      <c r="N54" s="542"/>
      <c r="O54" s="542"/>
      <c r="P54" s="621"/>
      <c r="Q54" s="622"/>
      <c r="R54" s="621"/>
      <c r="S54" s="621"/>
    </row>
  </sheetData>
  <printOptions horizontalCentered="1"/>
  <pageMargins left="0.3937007874015748" right="0.984251968503937" top="1.5748031496062993" bottom="0.5511811023622047" header="0" footer="0"/>
  <pageSetup fitToHeight="1" fitToWidth="1"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Z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2.57421875" style="23" customWidth="1"/>
    <col min="2" max="2" width="0.85546875" style="23" customWidth="1"/>
    <col min="3" max="3" width="9.28125" style="23" customWidth="1"/>
    <col min="4" max="4" width="0.85546875" style="23" customWidth="1"/>
    <col min="5" max="5" width="9.28125" style="23" customWidth="1"/>
    <col min="6" max="6" width="0.85546875" style="23" customWidth="1"/>
    <col min="7" max="7" width="9.28125" style="23" customWidth="1"/>
    <col min="8" max="8" width="0.85546875" style="23" customWidth="1"/>
    <col min="9" max="9" width="9.28125" style="23" customWidth="1"/>
    <col min="10" max="10" width="0.85546875" style="23" customWidth="1"/>
    <col min="11" max="11" width="9.28125" style="23" customWidth="1"/>
    <col min="12" max="12" width="0.85546875" style="23" customWidth="1"/>
    <col min="13" max="13" width="11.28125" style="23" customWidth="1"/>
    <col min="14" max="14" width="4.57421875" style="23" customWidth="1"/>
    <col min="15" max="16384" width="6.00390625" style="23" customWidth="1"/>
  </cols>
  <sheetData>
    <row r="1" spans="1:16" s="260" customFormat="1" ht="16.5" customHeight="1">
      <c r="A1" s="19" t="s">
        <v>278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59"/>
      <c r="O1" s="259"/>
      <c r="P1" s="259"/>
    </row>
    <row r="2" spans="1:16" s="260" customFormat="1" ht="16.5" customHeight="1">
      <c r="A2" s="19" t="s">
        <v>279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59"/>
      <c r="O2" s="259"/>
      <c r="P2" s="259"/>
    </row>
    <row r="3" spans="1:16" s="260" customFormat="1" ht="16.5" customHeight="1" thickBot="1">
      <c r="A3" s="19" t="s">
        <v>199</v>
      </c>
      <c r="B3" s="421"/>
      <c r="C3" s="421"/>
      <c r="D3" s="421"/>
      <c r="E3" s="421"/>
      <c r="F3" s="421"/>
      <c r="G3" s="421"/>
      <c r="H3" s="209"/>
      <c r="I3" s="209"/>
      <c r="J3" s="209"/>
      <c r="K3" s="209"/>
      <c r="L3" s="209"/>
      <c r="M3" s="209"/>
      <c r="N3" s="264"/>
      <c r="O3" s="259"/>
      <c r="P3" s="259"/>
    </row>
    <row r="4" spans="1:23" s="22" customFormat="1" ht="12.75" customHeight="1">
      <c r="A4" s="658" t="s">
        <v>186</v>
      </c>
      <c r="B4" s="658"/>
      <c r="C4" s="659" t="s">
        <v>187</v>
      </c>
      <c r="D4" s="660"/>
      <c r="E4" s="660"/>
      <c r="F4" s="658"/>
      <c r="G4" s="659" t="s">
        <v>188</v>
      </c>
      <c r="H4" s="660"/>
      <c r="I4" s="660"/>
      <c r="J4" s="658"/>
      <c r="K4" s="659" t="s">
        <v>145</v>
      </c>
      <c r="L4" s="660"/>
      <c r="M4" s="660"/>
      <c r="N4" s="661"/>
      <c r="O4" s="661"/>
      <c r="T4" s="21"/>
      <c r="U4" s="21"/>
      <c r="V4" s="21"/>
      <c r="W4" s="21"/>
    </row>
    <row r="5" spans="1:26" s="22" customFormat="1" ht="12" customHeight="1">
      <c r="A5" s="662"/>
      <c r="B5" s="21"/>
      <c r="C5" s="663" t="s">
        <v>23</v>
      </c>
      <c r="D5" s="664"/>
      <c r="E5" s="663" t="s">
        <v>181</v>
      </c>
      <c r="F5" s="665"/>
      <c r="G5" s="663" t="s">
        <v>23</v>
      </c>
      <c r="H5" s="664"/>
      <c r="I5" s="663" t="s">
        <v>181</v>
      </c>
      <c r="J5" s="665"/>
      <c r="K5" s="663" t="s">
        <v>23</v>
      </c>
      <c r="L5" s="664"/>
      <c r="M5" s="663" t="s">
        <v>181</v>
      </c>
      <c r="N5" s="29"/>
      <c r="O5" s="665"/>
      <c r="P5" s="665"/>
      <c r="Q5" s="665"/>
      <c r="R5" s="665"/>
      <c r="S5" s="665"/>
      <c r="T5" s="29"/>
      <c r="U5" s="29"/>
      <c r="V5" s="29"/>
      <c r="W5" s="29"/>
      <c r="X5" s="28"/>
      <c r="Y5" s="28"/>
      <c r="Z5" s="28"/>
    </row>
    <row r="6" spans="1:23" ht="12.75" customHeight="1">
      <c r="A6" s="55" t="s">
        <v>19</v>
      </c>
      <c r="B6" s="290"/>
      <c r="C6" s="62">
        <v>1879</v>
      </c>
      <c r="D6" s="230"/>
      <c r="E6" s="62">
        <v>1219</v>
      </c>
      <c r="F6" s="52"/>
      <c r="G6" s="62">
        <v>1063</v>
      </c>
      <c r="H6" s="230"/>
      <c r="I6" s="62">
        <v>673</v>
      </c>
      <c r="J6" s="230"/>
      <c r="K6" s="439">
        <v>56.57264502394891</v>
      </c>
      <c r="L6" s="440"/>
      <c r="M6" s="439">
        <v>55.20918785890074</v>
      </c>
      <c r="N6" s="29"/>
      <c r="O6" s="666"/>
      <c r="P6" s="666"/>
      <c r="Q6" s="666"/>
      <c r="R6" s="666"/>
      <c r="S6" s="666"/>
      <c r="T6" s="290"/>
      <c r="U6" s="290"/>
      <c r="V6" s="290"/>
      <c r="W6" s="290"/>
    </row>
    <row r="7" spans="1:23" ht="12.75" customHeight="1">
      <c r="A7" s="29" t="s">
        <v>189</v>
      </c>
      <c r="B7" s="290"/>
      <c r="C7" s="230">
        <v>430</v>
      </c>
      <c r="D7" s="230"/>
      <c r="E7" s="230">
        <v>167</v>
      </c>
      <c r="F7" s="52"/>
      <c r="G7" s="52">
        <v>244</v>
      </c>
      <c r="H7" s="230"/>
      <c r="I7" s="230">
        <v>89</v>
      </c>
      <c r="J7" s="230"/>
      <c r="K7" s="440">
        <v>56.74418604651162</v>
      </c>
      <c r="L7" s="440"/>
      <c r="M7" s="440">
        <v>53.293413173652695</v>
      </c>
      <c r="N7" s="21"/>
      <c r="O7" s="666"/>
      <c r="P7" s="666"/>
      <c r="Q7" s="666"/>
      <c r="R7" s="666"/>
      <c r="S7" s="666"/>
      <c r="T7" s="290"/>
      <c r="U7" s="290"/>
      <c r="V7" s="290"/>
      <c r="W7" s="290"/>
    </row>
    <row r="8" spans="1:23" ht="12.75" customHeight="1">
      <c r="A8" s="21" t="s">
        <v>190</v>
      </c>
      <c r="B8" s="290"/>
      <c r="C8" s="230">
        <v>892</v>
      </c>
      <c r="D8" s="230"/>
      <c r="E8" s="230">
        <v>660</v>
      </c>
      <c r="F8" s="52"/>
      <c r="G8" s="52">
        <v>540</v>
      </c>
      <c r="H8" s="230"/>
      <c r="I8" s="230">
        <v>393</v>
      </c>
      <c r="J8" s="230"/>
      <c r="K8" s="440">
        <v>60.53811659192825</v>
      </c>
      <c r="L8" s="440"/>
      <c r="M8" s="440">
        <v>59.54545454545455</v>
      </c>
      <c r="N8" s="21"/>
      <c r="O8" s="666"/>
      <c r="P8" s="666"/>
      <c r="Q8" s="666"/>
      <c r="R8" s="666"/>
      <c r="S8" s="666"/>
      <c r="T8" s="290"/>
      <c r="U8" s="290"/>
      <c r="V8" s="290"/>
      <c r="W8" s="290"/>
    </row>
    <row r="9" spans="1:23" ht="12.75" customHeight="1">
      <c r="A9" s="21" t="s">
        <v>191</v>
      </c>
      <c r="B9" s="290"/>
      <c r="C9" s="230">
        <v>326</v>
      </c>
      <c r="D9" s="230"/>
      <c r="E9" s="230">
        <v>217</v>
      </c>
      <c r="F9" s="52"/>
      <c r="G9" s="52">
        <v>156</v>
      </c>
      <c r="H9" s="230"/>
      <c r="I9" s="230">
        <v>100</v>
      </c>
      <c r="J9" s="230"/>
      <c r="K9" s="440">
        <v>47.85276073619632</v>
      </c>
      <c r="L9" s="440"/>
      <c r="M9" s="440">
        <v>46.08294930875576</v>
      </c>
      <c r="N9" s="21"/>
      <c r="O9" s="666"/>
      <c r="P9" s="666"/>
      <c r="Q9" s="666"/>
      <c r="R9" s="666"/>
      <c r="S9" s="666"/>
      <c r="T9" s="290"/>
      <c r="U9" s="290"/>
      <c r="V9" s="290"/>
      <c r="W9" s="290"/>
    </row>
    <row r="10" spans="1:23" ht="12.75" customHeight="1">
      <c r="A10" s="21" t="s">
        <v>192</v>
      </c>
      <c r="B10" s="290"/>
      <c r="C10" s="230">
        <v>201</v>
      </c>
      <c r="D10" s="230"/>
      <c r="E10" s="230">
        <v>154</v>
      </c>
      <c r="F10" s="52"/>
      <c r="G10" s="52">
        <v>106</v>
      </c>
      <c r="H10" s="230"/>
      <c r="I10" s="230">
        <v>81</v>
      </c>
      <c r="J10" s="230"/>
      <c r="K10" s="440">
        <v>52.736318407960205</v>
      </c>
      <c r="L10" s="440"/>
      <c r="M10" s="440">
        <v>52.5974025974026</v>
      </c>
      <c r="N10" s="21"/>
      <c r="O10" s="666"/>
      <c r="P10" s="666"/>
      <c r="Q10" s="666"/>
      <c r="R10" s="666"/>
      <c r="S10" s="666"/>
      <c r="T10" s="290"/>
      <c r="U10" s="290"/>
      <c r="V10" s="290"/>
      <c r="W10" s="290"/>
    </row>
    <row r="11" spans="1:23" ht="12.75" customHeight="1">
      <c r="A11" s="58" t="s">
        <v>193</v>
      </c>
      <c r="B11" s="323"/>
      <c r="C11" s="53">
        <v>30</v>
      </c>
      <c r="D11" s="53"/>
      <c r="E11" s="53">
        <v>21</v>
      </c>
      <c r="F11" s="53"/>
      <c r="G11" s="53">
        <v>17</v>
      </c>
      <c r="H11" s="53"/>
      <c r="I11" s="53">
        <v>10</v>
      </c>
      <c r="J11" s="53"/>
      <c r="K11" s="449">
        <v>56.666666666666664</v>
      </c>
      <c r="L11" s="449"/>
      <c r="M11" s="449">
        <v>47.61904761904761</v>
      </c>
      <c r="N11" s="29"/>
      <c r="O11" s="47"/>
      <c r="P11" s="47"/>
      <c r="Q11" s="47"/>
      <c r="R11" s="47"/>
      <c r="S11" s="47"/>
      <c r="T11" s="367"/>
      <c r="U11" s="290"/>
      <c r="V11" s="290"/>
      <c r="W11" s="290"/>
    </row>
    <row r="12" spans="1:23" ht="12" customHeight="1">
      <c r="A12" s="52" t="s">
        <v>280</v>
      </c>
      <c r="B12" s="290"/>
      <c r="C12" s="367"/>
      <c r="D12" s="290"/>
      <c r="E12" s="367"/>
      <c r="F12" s="290"/>
      <c r="G12" s="367"/>
      <c r="H12" s="290"/>
      <c r="I12" s="367"/>
      <c r="J12" s="290"/>
      <c r="K12" s="367"/>
      <c r="L12" s="290"/>
      <c r="M12" s="367"/>
      <c r="N12" s="290"/>
      <c r="O12" s="367"/>
      <c r="P12" s="367"/>
      <c r="Q12" s="367"/>
      <c r="R12" s="367"/>
      <c r="S12" s="367"/>
      <c r="T12" s="367"/>
      <c r="U12" s="290"/>
      <c r="V12" s="290"/>
      <c r="W12" s="290"/>
    </row>
    <row r="13" spans="15:20" ht="12" customHeight="1">
      <c r="O13" s="24"/>
      <c r="P13" s="24"/>
      <c r="Q13" s="24"/>
      <c r="R13" s="24"/>
      <c r="S13" s="24"/>
      <c r="T13" s="24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spans="1:16" s="277" customFormat="1" ht="16.5" customHeight="1">
      <c r="A23" s="19" t="s">
        <v>281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</row>
    <row r="24" spans="1:16" s="277" customFormat="1" ht="16.5" customHeight="1">
      <c r="A24" s="19" t="s">
        <v>282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8"/>
      <c r="O24" s="208"/>
      <c r="P24" s="208"/>
    </row>
    <row r="25" spans="1:16" s="277" customFormat="1" ht="16.5" customHeight="1" thickBot="1">
      <c r="A25" s="19" t="s">
        <v>283</v>
      </c>
      <c r="B25" s="421"/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209"/>
      <c r="O25" s="208"/>
      <c r="P25" s="208"/>
    </row>
    <row r="26" spans="1:15" s="22" customFormat="1" ht="12.75" customHeight="1">
      <c r="A26" s="667" t="s">
        <v>224</v>
      </c>
      <c r="B26" s="667"/>
      <c r="C26" s="668" t="s">
        <v>187</v>
      </c>
      <c r="D26" s="669"/>
      <c r="E26" s="669"/>
      <c r="F26" s="669"/>
      <c r="G26" s="668" t="s">
        <v>188</v>
      </c>
      <c r="H26" s="669"/>
      <c r="I26" s="669"/>
      <c r="J26" s="669"/>
      <c r="K26" s="668" t="s">
        <v>145</v>
      </c>
      <c r="L26" s="669"/>
      <c r="M26" s="669"/>
      <c r="N26" s="670"/>
      <c r="O26" s="454"/>
    </row>
    <row r="27" spans="1:15" s="22" customFormat="1" ht="12" customHeight="1">
      <c r="A27" s="671"/>
      <c r="B27" s="453"/>
      <c r="C27" s="672" t="s">
        <v>23</v>
      </c>
      <c r="D27" s="673"/>
      <c r="E27" s="672" t="s">
        <v>181</v>
      </c>
      <c r="F27" s="670"/>
      <c r="G27" s="672" t="s">
        <v>23</v>
      </c>
      <c r="H27" s="673"/>
      <c r="I27" s="672" t="s">
        <v>181</v>
      </c>
      <c r="J27" s="670"/>
      <c r="K27" s="672" t="s">
        <v>23</v>
      </c>
      <c r="L27" s="673"/>
      <c r="M27" s="672" t="s">
        <v>181</v>
      </c>
      <c r="N27" s="670"/>
      <c r="O27" s="454"/>
    </row>
    <row r="28" spans="1:15" ht="12.75" customHeight="1">
      <c r="A28" s="456" t="s">
        <v>19</v>
      </c>
      <c r="B28" s="674"/>
      <c r="C28" s="437">
        <v>1870</v>
      </c>
      <c r="D28" s="438"/>
      <c r="E28" s="437">
        <v>1215</v>
      </c>
      <c r="F28" s="438"/>
      <c r="G28" s="437">
        <v>1057</v>
      </c>
      <c r="H28" s="438"/>
      <c r="I28" s="437">
        <v>671</v>
      </c>
      <c r="J28" s="438"/>
      <c r="K28" s="439">
        <v>56.52406417112299</v>
      </c>
      <c r="L28" s="440"/>
      <c r="M28" s="439">
        <v>55.22633744855967</v>
      </c>
      <c r="N28" s="675"/>
      <c r="O28" s="423"/>
    </row>
    <row r="29" spans="1:15" ht="12.75" customHeight="1">
      <c r="A29" s="441" t="s">
        <v>225</v>
      </c>
      <c r="B29" s="436"/>
      <c r="C29" s="438">
        <v>752</v>
      </c>
      <c r="D29" s="438"/>
      <c r="E29" s="438">
        <v>471</v>
      </c>
      <c r="F29" s="438"/>
      <c r="G29" s="438">
        <v>425</v>
      </c>
      <c r="H29" s="438"/>
      <c r="I29" s="438">
        <v>261</v>
      </c>
      <c r="J29" s="438"/>
      <c r="K29" s="440">
        <v>56.51595744680851</v>
      </c>
      <c r="L29" s="440"/>
      <c r="M29" s="440">
        <v>55.4140127388535</v>
      </c>
      <c r="N29" s="676"/>
      <c r="O29" s="423"/>
    </row>
    <row r="30" spans="1:15" ht="12.75" customHeight="1">
      <c r="A30" s="442" t="s">
        <v>226</v>
      </c>
      <c r="B30" s="436"/>
      <c r="C30" s="438">
        <v>1118</v>
      </c>
      <c r="D30" s="438"/>
      <c r="E30" s="438">
        <v>744</v>
      </c>
      <c r="F30" s="438"/>
      <c r="G30" s="438">
        <v>632</v>
      </c>
      <c r="H30" s="438"/>
      <c r="I30" s="438">
        <v>410</v>
      </c>
      <c r="J30" s="438"/>
      <c r="K30" s="440">
        <v>56.529516994633276</v>
      </c>
      <c r="L30" s="440"/>
      <c r="M30" s="440">
        <v>55.107526881720425</v>
      </c>
      <c r="N30" s="676"/>
      <c r="O30" s="423"/>
    </row>
    <row r="31" spans="1:15" ht="12.75" customHeight="1">
      <c r="A31" s="444" t="s">
        <v>227</v>
      </c>
      <c r="B31" s="436"/>
      <c r="C31" s="438">
        <v>1109</v>
      </c>
      <c r="D31" s="438"/>
      <c r="E31" s="438">
        <v>740</v>
      </c>
      <c r="F31" s="438"/>
      <c r="G31" s="438">
        <v>626</v>
      </c>
      <c r="H31" s="438"/>
      <c r="I31" s="438">
        <v>408</v>
      </c>
      <c r="J31" s="438"/>
      <c r="K31" s="440">
        <v>56.44724977457168</v>
      </c>
      <c r="L31" s="440"/>
      <c r="M31" s="440">
        <v>55.13513513513514</v>
      </c>
      <c r="N31" s="676"/>
      <c r="O31" s="423"/>
    </row>
    <row r="32" spans="1:15" ht="12.75" customHeight="1">
      <c r="A32" s="444" t="s">
        <v>228</v>
      </c>
      <c r="B32" s="436"/>
      <c r="C32" s="438">
        <v>9</v>
      </c>
      <c r="D32" s="438"/>
      <c r="E32" s="438">
        <v>4</v>
      </c>
      <c r="F32" s="438"/>
      <c r="G32" s="438">
        <v>6</v>
      </c>
      <c r="H32" s="438"/>
      <c r="I32" s="438">
        <v>2</v>
      </c>
      <c r="J32" s="438"/>
      <c r="K32" s="440">
        <v>66.66666666666666</v>
      </c>
      <c r="L32" s="440"/>
      <c r="M32" s="440">
        <v>50</v>
      </c>
      <c r="N32" s="676"/>
      <c r="O32" s="423"/>
    </row>
    <row r="33" spans="1:15" ht="12.75" customHeight="1">
      <c r="A33" s="677" t="s">
        <v>229</v>
      </c>
      <c r="B33" s="446"/>
      <c r="C33" s="448" t="s">
        <v>20</v>
      </c>
      <c r="D33" s="447"/>
      <c r="E33" s="448" t="s">
        <v>20</v>
      </c>
      <c r="F33" s="447"/>
      <c r="G33" s="448" t="s">
        <v>20</v>
      </c>
      <c r="H33" s="447"/>
      <c r="I33" s="448" t="s">
        <v>20</v>
      </c>
      <c r="J33" s="447"/>
      <c r="K33" s="448" t="s">
        <v>20</v>
      </c>
      <c r="L33" s="449"/>
      <c r="M33" s="448" t="s">
        <v>20</v>
      </c>
      <c r="N33" s="675"/>
      <c r="O33" s="423"/>
    </row>
    <row r="34" spans="1:15" ht="12" customHeight="1">
      <c r="A34" s="230" t="s">
        <v>280</v>
      </c>
      <c r="B34" s="436"/>
      <c r="C34" s="436"/>
      <c r="D34" s="436"/>
      <c r="E34" s="436"/>
      <c r="F34" s="436"/>
      <c r="G34" s="436"/>
      <c r="H34" s="436"/>
      <c r="I34" s="436"/>
      <c r="J34" s="436"/>
      <c r="K34" s="436"/>
      <c r="L34" s="451"/>
      <c r="M34" s="436"/>
      <c r="N34" s="436"/>
      <c r="O34" s="423"/>
    </row>
    <row r="58" ht="12.75" customHeight="1"/>
  </sheetData>
  <printOptions horizontalCentered="1"/>
  <pageMargins left="0.984251968503937" right="0.5905511811023623" top="1.5748031496062993" bottom="0.5905511811023623" header="0" footer="0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T5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9.7109375" style="290" customWidth="1"/>
    <col min="2" max="2" width="0.71875" style="290" customWidth="1"/>
    <col min="3" max="3" width="5.57421875" style="290" customWidth="1"/>
    <col min="4" max="4" width="0.71875" style="290" customWidth="1"/>
    <col min="5" max="5" width="7.00390625" style="290" customWidth="1"/>
    <col min="6" max="6" width="0.71875" style="290" customWidth="1"/>
    <col min="7" max="7" width="8.140625" style="329" customWidth="1"/>
    <col min="8" max="8" width="0.71875" style="290" customWidth="1"/>
    <col min="9" max="9" width="5.57421875" style="290" customWidth="1"/>
    <col min="10" max="10" width="0.71875" style="290" customWidth="1"/>
    <col min="11" max="11" width="7.00390625" style="290" customWidth="1"/>
    <col min="12" max="12" width="0.71875" style="290" customWidth="1"/>
    <col min="13" max="13" width="8.140625" style="329" customWidth="1"/>
    <col min="14" max="14" width="0.71875" style="290" customWidth="1"/>
    <col min="15" max="15" width="5.57421875" style="290" customWidth="1"/>
    <col min="16" max="16" width="0.71875" style="290" customWidth="1"/>
    <col min="17" max="17" width="7.00390625" style="290" customWidth="1"/>
    <col min="18" max="18" width="0.71875" style="290" customWidth="1"/>
    <col min="19" max="19" width="8.140625" style="329" customWidth="1"/>
    <col min="20" max="16384" width="11.421875" style="290" customWidth="1"/>
  </cols>
  <sheetData>
    <row r="1" spans="1:20" s="603" customFormat="1" ht="18" customHeight="1">
      <c r="A1" s="19" t="s">
        <v>284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581"/>
    </row>
    <row r="2" spans="1:20" s="603" customFormat="1" ht="18" customHeight="1">
      <c r="A2" s="19" t="s">
        <v>285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581"/>
    </row>
    <row r="3" spans="1:20" s="606" customFormat="1" ht="17.25" customHeight="1">
      <c r="A3" s="19" t="s">
        <v>185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482"/>
      <c r="O3" s="482"/>
      <c r="P3" s="482"/>
      <c r="Q3" s="482"/>
      <c r="R3" s="482"/>
      <c r="S3" s="482"/>
      <c r="T3" s="681"/>
    </row>
    <row r="4" spans="1:19" s="61" customFormat="1" ht="15.75" customHeight="1" thickBot="1">
      <c r="A4" s="682" t="s">
        <v>23</v>
      </c>
      <c r="S4" s="51" t="s">
        <v>288</v>
      </c>
    </row>
    <row r="5" spans="1:20" s="295" customFormat="1" ht="11.25" customHeight="1">
      <c r="A5" s="291" t="s">
        <v>24</v>
      </c>
      <c r="B5" s="683"/>
      <c r="C5" s="291" t="s">
        <v>23</v>
      </c>
      <c r="D5" s="291"/>
      <c r="E5" s="291"/>
      <c r="F5" s="291"/>
      <c r="G5" s="684"/>
      <c r="H5" s="291"/>
      <c r="I5" s="291" t="s">
        <v>189</v>
      </c>
      <c r="J5" s="291"/>
      <c r="K5" s="291"/>
      <c r="L5" s="291"/>
      <c r="M5" s="684"/>
      <c r="N5" s="291"/>
      <c r="O5" s="291" t="s">
        <v>190</v>
      </c>
      <c r="P5" s="291"/>
      <c r="Q5" s="291"/>
      <c r="R5" s="291"/>
      <c r="S5" s="684"/>
      <c r="T5" s="298"/>
    </row>
    <row r="6" spans="3:19" s="295" customFormat="1" ht="10.5" customHeight="1">
      <c r="C6" s="296" t="s">
        <v>200</v>
      </c>
      <c r="D6" s="296"/>
      <c r="E6" s="296" t="s">
        <v>188</v>
      </c>
      <c r="F6" s="296"/>
      <c r="G6" s="685" t="s">
        <v>201</v>
      </c>
      <c r="H6" s="298"/>
      <c r="I6" s="296" t="s">
        <v>200</v>
      </c>
      <c r="J6" s="296"/>
      <c r="K6" s="296" t="s">
        <v>188</v>
      </c>
      <c r="L6" s="296"/>
      <c r="M6" s="685" t="s">
        <v>201</v>
      </c>
      <c r="N6" s="298"/>
      <c r="O6" s="296" t="s">
        <v>200</v>
      </c>
      <c r="P6" s="296"/>
      <c r="Q6" s="296" t="s">
        <v>188</v>
      </c>
      <c r="R6" s="296"/>
      <c r="S6" s="685" t="s">
        <v>201</v>
      </c>
    </row>
    <row r="7" spans="3:19" s="295" customFormat="1" ht="10.5" customHeight="1">
      <c r="C7" s="298" t="s">
        <v>202</v>
      </c>
      <c r="D7" s="298"/>
      <c r="E7" s="300"/>
      <c r="F7" s="298"/>
      <c r="G7" s="474" t="s">
        <v>203</v>
      </c>
      <c r="H7" s="298"/>
      <c r="I7" s="298" t="s">
        <v>202</v>
      </c>
      <c r="J7" s="298"/>
      <c r="K7" s="300"/>
      <c r="L7" s="298"/>
      <c r="M7" s="474" t="s">
        <v>203</v>
      </c>
      <c r="N7" s="298"/>
      <c r="O7" s="298" t="s">
        <v>202</v>
      </c>
      <c r="P7" s="298"/>
      <c r="Q7" s="300"/>
      <c r="R7" s="298"/>
      <c r="S7" s="474" t="s">
        <v>203</v>
      </c>
    </row>
    <row r="8" spans="1:19" ht="11.25" customHeight="1">
      <c r="A8" s="241" t="s">
        <v>19</v>
      </c>
      <c r="B8" s="320"/>
      <c r="C8" s="242">
        <v>1879</v>
      </c>
      <c r="D8" s="244"/>
      <c r="E8" s="242">
        <v>1063</v>
      </c>
      <c r="F8" s="243"/>
      <c r="G8" s="302">
        <v>56.57264502394891</v>
      </c>
      <c r="H8" s="243"/>
      <c r="I8" s="242">
        <v>430</v>
      </c>
      <c r="J8" s="244"/>
      <c r="K8" s="242">
        <v>244</v>
      </c>
      <c r="L8" s="243"/>
      <c r="M8" s="302">
        <v>56.74418604651162</v>
      </c>
      <c r="N8" s="243"/>
      <c r="O8" s="242">
        <v>892</v>
      </c>
      <c r="P8" s="244"/>
      <c r="Q8" s="242">
        <v>540</v>
      </c>
      <c r="R8" s="243"/>
      <c r="S8" s="302">
        <v>60.53811659192825</v>
      </c>
    </row>
    <row r="9" spans="1:19" ht="10.5" customHeight="1">
      <c r="A9" s="248" t="s">
        <v>27</v>
      </c>
      <c r="B9" s="320"/>
      <c r="C9" s="243">
        <v>36</v>
      </c>
      <c r="D9" s="244"/>
      <c r="E9" s="243">
        <v>32</v>
      </c>
      <c r="F9" s="243"/>
      <c r="G9" s="303">
        <v>88.88888888888889</v>
      </c>
      <c r="H9" s="243"/>
      <c r="I9" s="243">
        <v>6</v>
      </c>
      <c r="J9" s="244"/>
      <c r="K9" s="243">
        <v>5</v>
      </c>
      <c r="L9" s="243"/>
      <c r="M9" s="303">
        <v>83.33333333333334</v>
      </c>
      <c r="N9" s="243"/>
      <c r="O9" s="243">
        <v>21</v>
      </c>
      <c r="P9" s="244"/>
      <c r="Q9" s="243">
        <v>18</v>
      </c>
      <c r="R9" s="243"/>
      <c r="S9" s="303">
        <v>85.71428571428571</v>
      </c>
    </row>
    <row r="10" spans="1:19" ht="10.5" customHeight="1">
      <c r="A10" s="248" t="s">
        <v>151</v>
      </c>
      <c r="B10" s="320"/>
      <c r="C10" s="243">
        <v>26</v>
      </c>
      <c r="D10" s="244"/>
      <c r="E10" s="243">
        <v>22</v>
      </c>
      <c r="F10" s="243"/>
      <c r="G10" s="303">
        <v>84.61538461538461</v>
      </c>
      <c r="H10" s="243"/>
      <c r="I10" s="243">
        <v>2</v>
      </c>
      <c r="J10" s="244"/>
      <c r="K10" s="243">
        <v>1</v>
      </c>
      <c r="L10" s="243"/>
      <c r="M10" s="303">
        <v>50</v>
      </c>
      <c r="N10" s="243"/>
      <c r="O10" s="243">
        <v>17</v>
      </c>
      <c r="P10" s="244"/>
      <c r="Q10" s="243">
        <v>16</v>
      </c>
      <c r="R10" s="243"/>
      <c r="S10" s="303">
        <v>94.11764705882352</v>
      </c>
    </row>
    <row r="11" spans="1:19" ht="10.5" customHeight="1">
      <c r="A11" s="248" t="s">
        <v>28</v>
      </c>
      <c r="B11" s="320"/>
      <c r="C11" s="243">
        <v>128</v>
      </c>
      <c r="D11" s="244"/>
      <c r="E11" s="243">
        <v>16</v>
      </c>
      <c r="F11" s="243"/>
      <c r="G11" s="303">
        <v>12.5</v>
      </c>
      <c r="H11" s="243"/>
      <c r="I11" s="243">
        <v>28</v>
      </c>
      <c r="J11" s="244"/>
      <c r="K11" s="243">
        <v>2</v>
      </c>
      <c r="L11" s="243"/>
      <c r="M11" s="303">
        <v>7.142857142857142</v>
      </c>
      <c r="N11" s="243"/>
      <c r="O11" s="243">
        <v>31</v>
      </c>
      <c r="P11" s="244"/>
      <c r="Q11" s="243">
        <v>4</v>
      </c>
      <c r="R11" s="243"/>
      <c r="S11" s="303">
        <v>12.903225806451612</v>
      </c>
    </row>
    <row r="12" spans="1:19" ht="10.5" customHeight="1">
      <c r="A12" s="248" t="s">
        <v>29</v>
      </c>
      <c r="B12" s="320"/>
      <c r="C12" s="243">
        <v>87</v>
      </c>
      <c r="D12" s="244"/>
      <c r="E12" s="243">
        <v>49</v>
      </c>
      <c r="F12" s="243"/>
      <c r="G12" s="303">
        <v>56.32183908045977</v>
      </c>
      <c r="H12" s="243"/>
      <c r="I12" s="243">
        <v>22</v>
      </c>
      <c r="J12" s="244"/>
      <c r="K12" s="243">
        <v>16</v>
      </c>
      <c r="L12" s="243"/>
      <c r="M12" s="303">
        <v>72.72727272727273</v>
      </c>
      <c r="N12" s="243"/>
      <c r="O12" s="243">
        <v>36</v>
      </c>
      <c r="P12" s="244"/>
      <c r="Q12" s="243">
        <v>19</v>
      </c>
      <c r="R12" s="243"/>
      <c r="S12" s="303">
        <v>52.77777777777778</v>
      </c>
    </row>
    <row r="13" spans="1:19" ht="10.5" customHeight="1">
      <c r="A13" s="250" t="s">
        <v>152</v>
      </c>
      <c r="B13" s="320"/>
      <c r="C13" s="251">
        <v>63</v>
      </c>
      <c r="D13" s="244"/>
      <c r="E13" s="251">
        <v>30</v>
      </c>
      <c r="F13" s="243"/>
      <c r="G13" s="382">
        <v>47.61904761904761</v>
      </c>
      <c r="H13" s="243"/>
      <c r="I13" s="251">
        <v>26</v>
      </c>
      <c r="J13" s="244"/>
      <c r="K13" s="251">
        <v>10</v>
      </c>
      <c r="L13" s="243"/>
      <c r="M13" s="382">
        <v>38.46153846153847</v>
      </c>
      <c r="N13" s="243"/>
      <c r="O13" s="251">
        <v>27</v>
      </c>
      <c r="P13" s="244"/>
      <c r="Q13" s="251">
        <v>12</v>
      </c>
      <c r="R13" s="243"/>
      <c r="S13" s="382">
        <v>44.44444444444444</v>
      </c>
    </row>
    <row r="14" spans="1:19" ht="10.5" customHeight="1">
      <c r="A14" s="248" t="s">
        <v>30</v>
      </c>
      <c r="B14" s="320"/>
      <c r="C14" s="243">
        <v>161</v>
      </c>
      <c r="D14" s="244"/>
      <c r="E14" s="243">
        <v>70</v>
      </c>
      <c r="F14" s="243"/>
      <c r="G14" s="303">
        <v>43.47826086956522</v>
      </c>
      <c r="H14" s="243"/>
      <c r="I14" s="243">
        <v>34</v>
      </c>
      <c r="J14" s="244"/>
      <c r="K14" s="243">
        <v>16</v>
      </c>
      <c r="L14" s="243"/>
      <c r="M14" s="303">
        <v>47.05882352941176</v>
      </c>
      <c r="N14" s="243"/>
      <c r="O14" s="243">
        <v>73</v>
      </c>
      <c r="P14" s="244"/>
      <c r="Q14" s="243">
        <v>27</v>
      </c>
      <c r="R14" s="243"/>
      <c r="S14" s="303">
        <v>36.986301369863014</v>
      </c>
    </row>
    <row r="15" spans="1:19" ht="10.5" customHeight="1">
      <c r="A15" s="248" t="s">
        <v>153</v>
      </c>
      <c r="B15" s="320"/>
      <c r="C15" s="243">
        <v>6</v>
      </c>
      <c r="D15" s="244"/>
      <c r="E15" s="243">
        <v>6</v>
      </c>
      <c r="F15" s="243"/>
      <c r="G15" s="303">
        <v>100</v>
      </c>
      <c r="H15" s="243"/>
      <c r="I15" s="478" t="s">
        <v>20</v>
      </c>
      <c r="J15" s="686"/>
      <c r="K15" s="478" t="s">
        <v>20</v>
      </c>
      <c r="L15" s="478"/>
      <c r="M15" s="478" t="s">
        <v>20</v>
      </c>
      <c r="N15" s="243"/>
      <c r="O15" s="243">
        <v>5</v>
      </c>
      <c r="P15" s="244"/>
      <c r="Q15" s="243">
        <v>5</v>
      </c>
      <c r="R15" s="243"/>
      <c r="S15" s="303">
        <v>100</v>
      </c>
    </row>
    <row r="16" spans="1:19" ht="10.5" customHeight="1">
      <c r="A16" s="248" t="s">
        <v>31</v>
      </c>
      <c r="B16" s="320"/>
      <c r="C16" s="243">
        <v>163</v>
      </c>
      <c r="D16" s="244"/>
      <c r="E16" s="243">
        <v>77</v>
      </c>
      <c r="F16" s="243"/>
      <c r="G16" s="303">
        <v>47.239263803680984</v>
      </c>
      <c r="H16" s="243"/>
      <c r="I16" s="243">
        <v>42</v>
      </c>
      <c r="J16" s="244"/>
      <c r="K16" s="243">
        <v>18</v>
      </c>
      <c r="L16" s="243"/>
      <c r="M16" s="303">
        <v>42.857142857142854</v>
      </c>
      <c r="N16" s="243"/>
      <c r="O16" s="243">
        <v>70</v>
      </c>
      <c r="P16" s="244"/>
      <c r="Q16" s="243">
        <v>43</v>
      </c>
      <c r="R16" s="243"/>
      <c r="S16" s="303">
        <v>61.42857142857143</v>
      </c>
    </row>
    <row r="17" spans="1:19" ht="10.5" customHeight="1">
      <c r="A17" s="248" t="s">
        <v>32</v>
      </c>
      <c r="B17" s="320"/>
      <c r="C17" s="243">
        <v>2</v>
      </c>
      <c r="D17" s="244"/>
      <c r="E17" s="478" t="s">
        <v>20</v>
      </c>
      <c r="F17" s="478"/>
      <c r="G17" s="478" t="s">
        <v>20</v>
      </c>
      <c r="H17" s="478"/>
      <c r="I17" s="478" t="s">
        <v>20</v>
      </c>
      <c r="J17" s="686"/>
      <c r="K17" s="478" t="s">
        <v>20</v>
      </c>
      <c r="L17" s="478"/>
      <c r="M17" s="414" t="s">
        <v>20</v>
      </c>
      <c r="N17" s="243"/>
      <c r="O17" s="243">
        <v>2</v>
      </c>
      <c r="P17" s="244"/>
      <c r="Q17" s="478" t="s">
        <v>20</v>
      </c>
      <c r="R17" s="478"/>
      <c r="S17" s="478" t="s">
        <v>20</v>
      </c>
    </row>
    <row r="18" spans="1:19" ht="10.5" customHeight="1">
      <c r="A18" s="250" t="s">
        <v>154</v>
      </c>
      <c r="B18" s="320"/>
      <c r="C18" s="251">
        <v>31</v>
      </c>
      <c r="D18" s="244"/>
      <c r="E18" s="251">
        <v>27</v>
      </c>
      <c r="F18" s="243"/>
      <c r="G18" s="382">
        <v>87.09677419354838</v>
      </c>
      <c r="H18" s="243"/>
      <c r="I18" s="251">
        <v>8</v>
      </c>
      <c r="J18" s="244"/>
      <c r="K18" s="251">
        <v>5</v>
      </c>
      <c r="L18" s="243"/>
      <c r="M18" s="382">
        <v>62.5</v>
      </c>
      <c r="N18" s="243"/>
      <c r="O18" s="251">
        <v>12</v>
      </c>
      <c r="P18" s="244"/>
      <c r="Q18" s="251">
        <v>11</v>
      </c>
      <c r="R18" s="243"/>
      <c r="S18" s="382">
        <v>91.66666666666666</v>
      </c>
    </row>
    <row r="19" spans="1:19" ht="10.5" customHeight="1">
      <c r="A19" s="248" t="s">
        <v>155</v>
      </c>
      <c r="B19" s="320"/>
      <c r="C19" s="243">
        <v>38</v>
      </c>
      <c r="D19" s="244"/>
      <c r="E19" s="243">
        <v>21</v>
      </c>
      <c r="F19" s="243"/>
      <c r="G19" s="303">
        <v>55.26315789473685</v>
      </c>
      <c r="H19" s="243"/>
      <c r="I19" s="243">
        <v>7</v>
      </c>
      <c r="J19" s="244"/>
      <c r="K19" s="243">
        <v>4</v>
      </c>
      <c r="L19" s="243"/>
      <c r="M19" s="303">
        <v>57.14285714285714</v>
      </c>
      <c r="N19" s="243"/>
      <c r="O19" s="243">
        <v>20</v>
      </c>
      <c r="P19" s="244"/>
      <c r="Q19" s="243">
        <v>11</v>
      </c>
      <c r="R19" s="243"/>
      <c r="S19" s="303">
        <v>55</v>
      </c>
    </row>
    <row r="20" spans="1:19" ht="10.5" customHeight="1">
      <c r="A20" s="248" t="s">
        <v>33</v>
      </c>
      <c r="B20" s="320"/>
      <c r="C20" s="243">
        <v>66</v>
      </c>
      <c r="D20" s="244"/>
      <c r="E20" s="243">
        <v>56</v>
      </c>
      <c r="F20" s="243"/>
      <c r="G20" s="303">
        <v>84.84848484848484</v>
      </c>
      <c r="H20" s="243"/>
      <c r="I20" s="243">
        <v>13</v>
      </c>
      <c r="J20" s="244"/>
      <c r="K20" s="243">
        <v>12</v>
      </c>
      <c r="L20" s="243"/>
      <c r="M20" s="303">
        <v>92.3076923076923</v>
      </c>
      <c r="N20" s="243"/>
      <c r="O20" s="243">
        <v>33</v>
      </c>
      <c r="P20" s="244"/>
      <c r="Q20" s="243">
        <v>27</v>
      </c>
      <c r="R20" s="243"/>
      <c r="S20" s="303">
        <v>81.81818181818183</v>
      </c>
    </row>
    <row r="21" spans="1:19" ht="10.5" customHeight="1">
      <c r="A21" s="248" t="s">
        <v>34</v>
      </c>
      <c r="B21" s="320"/>
      <c r="C21" s="478" t="s">
        <v>20</v>
      </c>
      <c r="D21" s="686"/>
      <c r="E21" s="478" t="s">
        <v>20</v>
      </c>
      <c r="F21" s="478"/>
      <c r="G21" s="414" t="s">
        <v>20</v>
      </c>
      <c r="H21" s="478"/>
      <c r="I21" s="478" t="s">
        <v>20</v>
      </c>
      <c r="J21" s="686"/>
      <c r="K21" s="478" t="s">
        <v>20</v>
      </c>
      <c r="L21" s="478"/>
      <c r="M21" s="414" t="s">
        <v>20</v>
      </c>
      <c r="N21" s="478"/>
      <c r="O21" s="478" t="s">
        <v>20</v>
      </c>
      <c r="P21" s="686"/>
      <c r="Q21" s="478" t="s">
        <v>20</v>
      </c>
      <c r="R21" s="478"/>
      <c r="S21" s="414" t="s">
        <v>20</v>
      </c>
    </row>
    <row r="22" spans="1:19" ht="10.5" customHeight="1">
      <c r="A22" s="248" t="s">
        <v>35</v>
      </c>
      <c r="B22" s="320"/>
      <c r="C22" s="243">
        <v>16</v>
      </c>
      <c r="D22" s="244"/>
      <c r="E22" s="243">
        <v>9</v>
      </c>
      <c r="F22" s="243"/>
      <c r="G22" s="303">
        <v>56.25</v>
      </c>
      <c r="H22" s="243"/>
      <c r="I22" s="243">
        <v>1</v>
      </c>
      <c r="J22" s="244"/>
      <c r="K22" s="478" t="s">
        <v>20</v>
      </c>
      <c r="L22" s="478"/>
      <c r="M22" s="478" t="s">
        <v>20</v>
      </c>
      <c r="N22" s="243"/>
      <c r="O22" s="243">
        <v>14</v>
      </c>
      <c r="P22" s="244"/>
      <c r="Q22" s="243">
        <v>8</v>
      </c>
      <c r="R22" s="243"/>
      <c r="S22" s="303">
        <v>57.14285714285714</v>
      </c>
    </row>
    <row r="23" spans="1:19" ht="10.5" customHeight="1">
      <c r="A23" s="250" t="s">
        <v>157</v>
      </c>
      <c r="B23" s="320"/>
      <c r="C23" s="251">
        <v>30</v>
      </c>
      <c r="D23" s="244"/>
      <c r="E23" s="251">
        <v>16</v>
      </c>
      <c r="F23" s="243"/>
      <c r="G23" s="382">
        <v>53.333333333333336</v>
      </c>
      <c r="H23" s="243"/>
      <c r="I23" s="251">
        <v>5</v>
      </c>
      <c r="J23" s="244"/>
      <c r="K23" s="251">
        <v>5</v>
      </c>
      <c r="L23" s="243"/>
      <c r="M23" s="382">
        <v>100</v>
      </c>
      <c r="N23" s="243"/>
      <c r="O23" s="251">
        <v>16</v>
      </c>
      <c r="P23" s="244"/>
      <c r="Q23" s="251">
        <v>9</v>
      </c>
      <c r="R23" s="243"/>
      <c r="S23" s="382">
        <v>56.25</v>
      </c>
    </row>
    <row r="24" spans="1:19" ht="10.5" customHeight="1">
      <c r="A24" s="248" t="s">
        <v>36</v>
      </c>
      <c r="B24" s="320"/>
      <c r="C24" s="243">
        <v>47</v>
      </c>
      <c r="D24" s="244"/>
      <c r="E24" s="243">
        <v>31</v>
      </c>
      <c r="F24" s="243"/>
      <c r="G24" s="303">
        <v>65.95744680851064</v>
      </c>
      <c r="H24" s="243"/>
      <c r="I24" s="243">
        <v>15</v>
      </c>
      <c r="J24" s="244"/>
      <c r="K24" s="243">
        <v>6</v>
      </c>
      <c r="L24" s="243"/>
      <c r="M24" s="303">
        <v>40</v>
      </c>
      <c r="N24" s="243"/>
      <c r="O24" s="243">
        <v>24</v>
      </c>
      <c r="P24" s="244"/>
      <c r="Q24" s="243">
        <v>18</v>
      </c>
      <c r="R24" s="243"/>
      <c r="S24" s="303">
        <v>75</v>
      </c>
    </row>
    <row r="25" spans="1:19" ht="10.5" customHeight="1">
      <c r="A25" s="248" t="s">
        <v>158</v>
      </c>
      <c r="B25" s="320"/>
      <c r="C25" s="243">
        <v>15</v>
      </c>
      <c r="D25" s="244"/>
      <c r="E25" s="243">
        <v>7</v>
      </c>
      <c r="F25" s="243"/>
      <c r="G25" s="303">
        <v>46.666666666666664</v>
      </c>
      <c r="H25" s="243"/>
      <c r="I25" s="243">
        <v>2</v>
      </c>
      <c r="J25" s="244"/>
      <c r="K25" s="243">
        <v>1</v>
      </c>
      <c r="L25" s="243"/>
      <c r="M25" s="303">
        <v>50</v>
      </c>
      <c r="N25" s="243"/>
      <c r="O25" s="243">
        <v>12</v>
      </c>
      <c r="P25" s="244"/>
      <c r="Q25" s="243">
        <v>5</v>
      </c>
      <c r="R25" s="243"/>
      <c r="S25" s="303">
        <v>41.66666666666667</v>
      </c>
    </row>
    <row r="26" spans="1:19" ht="10.5" customHeight="1">
      <c r="A26" s="248" t="s">
        <v>159</v>
      </c>
      <c r="B26" s="320"/>
      <c r="C26" s="243">
        <v>30</v>
      </c>
      <c r="D26" s="244"/>
      <c r="E26" s="243">
        <v>24</v>
      </c>
      <c r="F26" s="243"/>
      <c r="G26" s="303">
        <v>80</v>
      </c>
      <c r="H26" s="243"/>
      <c r="I26" s="243">
        <v>1</v>
      </c>
      <c r="J26" s="244"/>
      <c r="K26" s="243">
        <v>1</v>
      </c>
      <c r="L26" s="243"/>
      <c r="M26" s="303">
        <v>100</v>
      </c>
      <c r="N26" s="243"/>
      <c r="O26" s="243">
        <v>21</v>
      </c>
      <c r="P26" s="244"/>
      <c r="Q26" s="243">
        <v>16</v>
      </c>
      <c r="R26" s="243"/>
      <c r="S26" s="303">
        <v>76.19047619047619</v>
      </c>
    </row>
    <row r="27" spans="1:19" ht="10.5" customHeight="1">
      <c r="A27" s="248" t="s">
        <v>160</v>
      </c>
      <c r="B27" s="320"/>
      <c r="C27" s="243">
        <v>3</v>
      </c>
      <c r="D27" s="244"/>
      <c r="E27" s="243">
        <v>3</v>
      </c>
      <c r="F27" s="243"/>
      <c r="G27" s="303">
        <v>100</v>
      </c>
      <c r="H27" s="243"/>
      <c r="I27" s="243">
        <v>2</v>
      </c>
      <c r="J27" s="244"/>
      <c r="K27" s="243">
        <v>2</v>
      </c>
      <c r="L27" s="243"/>
      <c r="M27" s="303">
        <v>100</v>
      </c>
      <c r="N27" s="243"/>
      <c r="O27" s="243">
        <v>1</v>
      </c>
      <c r="P27" s="244"/>
      <c r="Q27" s="243">
        <v>1</v>
      </c>
      <c r="R27" s="243"/>
      <c r="S27" s="303">
        <v>100</v>
      </c>
    </row>
    <row r="28" spans="1:19" ht="10.5" customHeight="1">
      <c r="A28" s="250" t="s">
        <v>161</v>
      </c>
      <c r="B28" s="320"/>
      <c r="C28" s="251">
        <v>8</v>
      </c>
      <c r="D28" s="244"/>
      <c r="E28" s="251">
        <v>6</v>
      </c>
      <c r="F28" s="243"/>
      <c r="G28" s="382">
        <v>75</v>
      </c>
      <c r="H28" s="243"/>
      <c r="I28" s="251">
        <v>2</v>
      </c>
      <c r="J28" s="244"/>
      <c r="K28" s="251">
        <v>1</v>
      </c>
      <c r="L28" s="243"/>
      <c r="M28" s="382">
        <v>50</v>
      </c>
      <c r="N28" s="243"/>
      <c r="O28" s="251">
        <v>4</v>
      </c>
      <c r="P28" s="244"/>
      <c r="Q28" s="251">
        <v>3</v>
      </c>
      <c r="R28" s="243"/>
      <c r="S28" s="382">
        <v>75</v>
      </c>
    </row>
    <row r="29" spans="1:19" ht="10.5" customHeight="1">
      <c r="A29" s="248" t="s">
        <v>162</v>
      </c>
      <c r="B29" s="320"/>
      <c r="C29" s="243">
        <v>38</v>
      </c>
      <c r="D29" s="244"/>
      <c r="E29" s="243">
        <v>32</v>
      </c>
      <c r="F29" s="243"/>
      <c r="G29" s="303">
        <v>84.21052631578947</v>
      </c>
      <c r="H29" s="243"/>
      <c r="I29" s="243">
        <v>19</v>
      </c>
      <c r="J29" s="244"/>
      <c r="K29" s="243">
        <v>17</v>
      </c>
      <c r="L29" s="243"/>
      <c r="M29" s="303">
        <v>89.47368421052632</v>
      </c>
      <c r="N29" s="243"/>
      <c r="O29" s="243">
        <v>17</v>
      </c>
      <c r="P29" s="244"/>
      <c r="Q29" s="243">
        <v>13</v>
      </c>
      <c r="R29" s="243"/>
      <c r="S29" s="303">
        <v>76.47058823529412</v>
      </c>
    </row>
    <row r="30" spans="1:19" ht="10.5" customHeight="1">
      <c r="A30" s="248" t="s">
        <v>163</v>
      </c>
      <c r="B30" s="320"/>
      <c r="C30" s="243">
        <v>4</v>
      </c>
      <c r="D30" s="244"/>
      <c r="E30" s="243">
        <v>3</v>
      </c>
      <c r="F30" s="243"/>
      <c r="G30" s="303">
        <v>75</v>
      </c>
      <c r="H30" s="243"/>
      <c r="I30" s="243">
        <v>2</v>
      </c>
      <c r="J30" s="244"/>
      <c r="K30" s="243">
        <v>1</v>
      </c>
      <c r="L30" s="243"/>
      <c r="M30" s="303">
        <v>50</v>
      </c>
      <c r="N30" s="243"/>
      <c r="O30" s="243">
        <v>2</v>
      </c>
      <c r="P30" s="244"/>
      <c r="Q30" s="243">
        <v>2</v>
      </c>
      <c r="R30" s="243"/>
      <c r="S30" s="303">
        <v>100</v>
      </c>
    </row>
    <row r="31" spans="1:19" ht="10.5" customHeight="1">
      <c r="A31" s="248" t="s">
        <v>164</v>
      </c>
      <c r="B31" s="320"/>
      <c r="C31" s="243">
        <v>21</v>
      </c>
      <c r="D31" s="244"/>
      <c r="E31" s="243">
        <v>10</v>
      </c>
      <c r="F31" s="243"/>
      <c r="G31" s="303">
        <v>47.61904761904761</v>
      </c>
      <c r="H31" s="243"/>
      <c r="I31" s="243">
        <v>6</v>
      </c>
      <c r="J31" s="244"/>
      <c r="K31" s="243">
        <v>4</v>
      </c>
      <c r="L31" s="243"/>
      <c r="M31" s="303">
        <v>66.66666666666666</v>
      </c>
      <c r="N31" s="243"/>
      <c r="O31" s="243">
        <v>14</v>
      </c>
      <c r="P31" s="244"/>
      <c r="Q31" s="243">
        <v>6</v>
      </c>
      <c r="R31" s="243"/>
      <c r="S31" s="303">
        <v>42.857142857142854</v>
      </c>
    </row>
    <row r="32" spans="1:19" ht="10.5" customHeight="1">
      <c r="A32" s="248" t="s">
        <v>165</v>
      </c>
      <c r="B32" s="320"/>
      <c r="C32" s="243">
        <v>24</v>
      </c>
      <c r="D32" s="244"/>
      <c r="E32" s="243">
        <v>11</v>
      </c>
      <c r="F32" s="243"/>
      <c r="G32" s="303">
        <v>45.83333333333333</v>
      </c>
      <c r="H32" s="243"/>
      <c r="I32" s="243">
        <v>2</v>
      </c>
      <c r="J32" s="244"/>
      <c r="K32" s="243">
        <v>1</v>
      </c>
      <c r="L32" s="243"/>
      <c r="M32" s="303">
        <v>50</v>
      </c>
      <c r="N32" s="243"/>
      <c r="O32" s="243">
        <v>16</v>
      </c>
      <c r="P32" s="244"/>
      <c r="Q32" s="243">
        <v>7</v>
      </c>
      <c r="R32" s="243"/>
      <c r="S32" s="303">
        <v>43.75</v>
      </c>
    </row>
    <row r="33" spans="1:19" ht="10.5" customHeight="1">
      <c r="A33" s="250" t="s">
        <v>166</v>
      </c>
      <c r="B33" s="320"/>
      <c r="C33" s="251">
        <v>30</v>
      </c>
      <c r="D33" s="244"/>
      <c r="E33" s="251">
        <v>21</v>
      </c>
      <c r="F33" s="243"/>
      <c r="G33" s="382">
        <v>70</v>
      </c>
      <c r="H33" s="243"/>
      <c r="I33" s="251">
        <v>3</v>
      </c>
      <c r="J33" s="244"/>
      <c r="K33" s="251">
        <v>2</v>
      </c>
      <c r="L33" s="243"/>
      <c r="M33" s="382">
        <v>66.66666666666666</v>
      </c>
      <c r="N33" s="243"/>
      <c r="O33" s="251">
        <v>15</v>
      </c>
      <c r="P33" s="244"/>
      <c r="Q33" s="251">
        <v>11</v>
      </c>
      <c r="R33" s="243"/>
      <c r="S33" s="382">
        <v>73.33333333333333</v>
      </c>
    </row>
    <row r="34" spans="1:19" ht="10.5" customHeight="1">
      <c r="A34" s="248" t="s">
        <v>167</v>
      </c>
      <c r="B34" s="320"/>
      <c r="C34" s="243">
        <v>6</v>
      </c>
      <c r="D34" s="244"/>
      <c r="E34" s="243">
        <v>5</v>
      </c>
      <c r="F34" s="243"/>
      <c r="G34" s="303">
        <v>83.33333333333334</v>
      </c>
      <c r="H34" s="243"/>
      <c r="I34" s="243">
        <v>2</v>
      </c>
      <c r="J34" s="244"/>
      <c r="K34" s="243">
        <v>1</v>
      </c>
      <c r="L34" s="243"/>
      <c r="M34" s="303">
        <v>50</v>
      </c>
      <c r="N34" s="243"/>
      <c r="O34" s="243">
        <v>1</v>
      </c>
      <c r="P34" s="244"/>
      <c r="Q34" s="243">
        <v>1</v>
      </c>
      <c r="R34" s="243"/>
      <c r="S34" s="303">
        <v>100</v>
      </c>
    </row>
    <row r="35" spans="1:19" ht="10.5" customHeight="1">
      <c r="A35" s="248" t="s">
        <v>25</v>
      </c>
      <c r="B35" s="320"/>
      <c r="C35" s="243">
        <v>38</v>
      </c>
      <c r="D35" s="244"/>
      <c r="E35" s="243">
        <v>25</v>
      </c>
      <c r="F35" s="243"/>
      <c r="G35" s="303">
        <v>65.78947368421053</v>
      </c>
      <c r="H35" s="243"/>
      <c r="I35" s="243">
        <v>3</v>
      </c>
      <c r="J35" s="244"/>
      <c r="K35" s="243">
        <v>2</v>
      </c>
      <c r="L35" s="243"/>
      <c r="M35" s="303">
        <v>66.66666666666666</v>
      </c>
      <c r="N35" s="243"/>
      <c r="O35" s="243">
        <v>17</v>
      </c>
      <c r="P35" s="244"/>
      <c r="Q35" s="243">
        <v>10</v>
      </c>
      <c r="R35" s="243"/>
      <c r="S35" s="303">
        <v>58.82352941176471</v>
      </c>
    </row>
    <row r="36" spans="1:19" ht="10.5" customHeight="1">
      <c r="A36" s="248" t="s">
        <v>168</v>
      </c>
      <c r="B36" s="320"/>
      <c r="C36" s="243">
        <v>14</v>
      </c>
      <c r="D36" s="244"/>
      <c r="E36" s="243">
        <v>11</v>
      </c>
      <c r="F36" s="243"/>
      <c r="G36" s="303">
        <v>78.57142857142857</v>
      </c>
      <c r="H36" s="243"/>
      <c r="I36" s="243">
        <v>2</v>
      </c>
      <c r="J36" s="244"/>
      <c r="K36" s="243">
        <v>2</v>
      </c>
      <c r="L36" s="243"/>
      <c r="M36" s="303">
        <v>100</v>
      </c>
      <c r="N36" s="243"/>
      <c r="O36" s="243">
        <v>9</v>
      </c>
      <c r="P36" s="244"/>
      <c r="Q36" s="243">
        <v>5</v>
      </c>
      <c r="R36" s="243"/>
      <c r="S36" s="303">
        <v>55.55555555555556</v>
      </c>
    </row>
    <row r="37" spans="1:19" ht="10.5" customHeight="1">
      <c r="A37" s="248" t="s">
        <v>37</v>
      </c>
      <c r="B37" s="320"/>
      <c r="C37" s="478" t="s">
        <v>20</v>
      </c>
      <c r="D37" s="686"/>
      <c r="E37" s="478" t="s">
        <v>20</v>
      </c>
      <c r="F37" s="478"/>
      <c r="G37" s="414" t="s">
        <v>20</v>
      </c>
      <c r="H37" s="478"/>
      <c r="I37" s="478" t="s">
        <v>20</v>
      </c>
      <c r="J37" s="686"/>
      <c r="K37" s="478" t="s">
        <v>20</v>
      </c>
      <c r="L37" s="478"/>
      <c r="M37" s="414" t="s">
        <v>20</v>
      </c>
      <c r="N37" s="478"/>
      <c r="O37" s="478" t="s">
        <v>20</v>
      </c>
      <c r="P37" s="686"/>
      <c r="Q37" s="478" t="s">
        <v>20</v>
      </c>
      <c r="R37" s="478"/>
      <c r="S37" s="414" t="s">
        <v>20</v>
      </c>
    </row>
    <row r="38" spans="1:19" ht="10.5" customHeight="1">
      <c r="A38" s="250" t="s">
        <v>169</v>
      </c>
      <c r="B38" s="320"/>
      <c r="C38" s="251">
        <v>56</v>
      </c>
      <c r="D38" s="244"/>
      <c r="E38" s="251">
        <v>55</v>
      </c>
      <c r="F38" s="243"/>
      <c r="G38" s="382">
        <v>98.21428571428571</v>
      </c>
      <c r="H38" s="243"/>
      <c r="I38" s="251">
        <v>19</v>
      </c>
      <c r="J38" s="244"/>
      <c r="K38" s="251">
        <v>19</v>
      </c>
      <c r="L38" s="243"/>
      <c r="M38" s="382">
        <v>100</v>
      </c>
      <c r="N38" s="243"/>
      <c r="O38" s="251">
        <v>25</v>
      </c>
      <c r="P38" s="244"/>
      <c r="Q38" s="251">
        <v>25</v>
      </c>
      <c r="R38" s="243"/>
      <c r="S38" s="382">
        <v>100</v>
      </c>
    </row>
    <row r="39" spans="1:19" ht="10.5" customHeight="1">
      <c r="A39" s="248" t="s">
        <v>170</v>
      </c>
      <c r="B39" s="320"/>
      <c r="C39" s="243">
        <v>41</v>
      </c>
      <c r="D39" s="244"/>
      <c r="E39" s="243">
        <v>23</v>
      </c>
      <c r="F39" s="243"/>
      <c r="G39" s="303">
        <v>56.09756097560976</v>
      </c>
      <c r="H39" s="243"/>
      <c r="I39" s="243">
        <v>4</v>
      </c>
      <c r="J39" s="244"/>
      <c r="K39" s="243">
        <v>2</v>
      </c>
      <c r="L39" s="243"/>
      <c r="M39" s="303">
        <v>50</v>
      </c>
      <c r="N39" s="243"/>
      <c r="O39" s="243">
        <v>25</v>
      </c>
      <c r="P39" s="244"/>
      <c r="Q39" s="243">
        <v>14</v>
      </c>
      <c r="R39" s="243"/>
      <c r="S39" s="303">
        <v>56</v>
      </c>
    </row>
    <row r="40" spans="1:19" ht="10.5" customHeight="1">
      <c r="A40" s="248" t="s">
        <v>38</v>
      </c>
      <c r="B40" s="320"/>
      <c r="C40" s="243">
        <v>102</v>
      </c>
      <c r="D40" s="244"/>
      <c r="E40" s="243">
        <v>52</v>
      </c>
      <c r="F40" s="243"/>
      <c r="G40" s="303">
        <v>50.98039215686274</v>
      </c>
      <c r="H40" s="243"/>
      <c r="I40" s="243">
        <v>21</v>
      </c>
      <c r="J40" s="244"/>
      <c r="K40" s="243">
        <v>13</v>
      </c>
      <c r="L40" s="243"/>
      <c r="M40" s="303">
        <v>61.904761904761905</v>
      </c>
      <c r="N40" s="243"/>
      <c r="O40" s="243">
        <v>52</v>
      </c>
      <c r="P40" s="244"/>
      <c r="Q40" s="243">
        <v>26</v>
      </c>
      <c r="R40" s="243"/>
      <c r="S40" s="303">
        <v>50</v>
      </c>
    </row>
    <row r="41" spans="1:19" ht="10.5" customHeight="1">
      <c r="A41" s="248" t="s">
        <v>43</v>
      </c>
      <c r="B41" s="320"/>
      <c r="C41" s="243">
        <v>4</v>
      </c>
      <c r="D41" s="244"/>
      <c r="E41" s="243">
        <v>4</v>
      </c>
      <c r="F41" s="243"/>
      <c r="G41" s="303">
        <v>100</v>
      </c>
      <c r="H41" s="243"/>
      <c r="I41" s="243">
        <v>1</v>
      </c>
      <c r="J41" s="244"/>
      <c r="K41" s="243">
        <v>1</v>
      </c>
      <c r="L41" s="243"/>
      <c r="M41" s="303">
        <v>100</v>
      </c>
      <c r="N41" s="243"/>
      <c r="O41" s="243">
        <v>3</v>
      </c>
      <c r="P41" s="244"/>
      <c r="Q41" s="243">
        <v>3</v>
      </c>
      <c r="R41" s="243"/>
      <c r="S41" s="303">
        <v>100</v>
      </c>
    </row>
    <row r="42" spans="1:19" ht="10.5" customHeight="1">
      <c r="A42" s="248" t="s">
        <v>39</v>
      </c>
      <c r="B42" s="320"/>
      <c r="C42" s="243">
        <v>16</v>
      </c>
      <c r="D42" s="244"/>
      <c r="E42" s="243">
        <v>3</v>
      </c>
      <c r="F42" s="243"/>
      <c r="G42" s="303">
        <v>18.75</v>
      </c>
      <c r="H42" s="243"/>
      <c r="I42" s="243">
        <v>3</v>
      </c>
      <c r="J42" s="244"/>
      <c r="K42" s="478" t="s">
        <v>20</v>
      </c>
      <c r="L42" s="478"/>
      <c r="M42" s="478" t="s">
        <v>20</v>
      </c>
      <c r="N42" s="243"/>
      <c r="O42" s="243">
        <v>9</v>
      </c>
      <c r="P42" s="244"/>
      <c r="Q42" s="243">
        <v>2</v>
      </c>
      <c r="R42" s="243"/>
      <c r="S42" s="303">
        <v>22.22222222222222</v>
      </c>
    </row>
    <row r="43" spans="1:19" ht="10.5" customHeight="1">
      <c r="A43" s="250" t="s">
        <v>26</v>
      </c>
      <c r="B43" s="320"/>
      <c r="C43" s="251">
        <v>29</v>
      </c>
      <c r="D43" s="244"/>
      <c r="E43" s="251">
        <v>9</v>
      </c>
      <c r="F43" s="243"/>
      <c r="G43" s="382">
        <v>31.03448275862069</v>
      </c>
      <c r="H43" s="243"/>
      <c r="I43" s="251">
        <v>10</v>
      </c>
      <c r="J43" s="244"/>
      <c r="K43" s="251">
        <v>2</v>
      </c>
      <c r="L43" s="243"/>
      <c r="M43" s="382">
        <v>20</v>
      </c>
      <c r="N43" s="243"/>
      <c r="O43" s="251">
        <v>9</v>
      </c>
      <c r="P43" s="244"/>
      <c r="Q43" s="251">
        <v>5</v>
      </c>
      <c r="R43" s="243"/>
      <c r="S43" s="382">
        <v>55.55555555555556</v>
      </c>
    </row>
    <row r="44" spans="1:19" ht="10.5" customHeight="1">
      <c r="A44" s="248" t="s">
        <v>171</v>
      </c>
      <c r="B44" s="320"/>
      <c r="C44" s="243">
        <v>2</v>
      </c>
      <c r="D44" s="244"/>
      <c r="E44" s="243">
        <v>1</v>
      </c>
      <c r="F44" s="243"/>
      <c r="G44" s="303">
        <v>50</v>
      </c>
      <c r="H44" s="243"/>
      <c r="I44" s="478" t="s">
        <v>20</v>
      </c>
      <c r="J44" s="686"/>
      <c r="K44" s="478" t="s">
        <v>20</v>
      </c>
      <c r="L44" s="478"/>
      <c r="M44" s="414" t="s">
        <v>20</v>
      </c>
      <c r="N44" s="243"/>
      <c r="O44" s="243">
        <v>2</v>
      </c>
      <c r="P44" s="244"/>
      <c r="Q44" s="243">
        <v>1</v>
      </c>
      <c r="R44" s="243"/>
      <c r="S44" s="303">
        <v>50</v>
      </c>
    </row>
    <row r="45" spans="1:19" ht="10.5" customHeight="1">
      <c r="A45" s="248" t="s">
        <v>40</v>
      </c>
      <c r="B45" s="320"/>
      <c r="C45" s="243">
        <v>8</v>
      </c>
      <c r="D45" s="244"/>
      <c r="E45" s="243">
        <v>2</v>
      </c>
      <c r="F45" s="243"/>
      <c r="G45" s="303">
        <v>25</v>
      </c>
      <c r="H45" s="243"/>
      <c r="I45" s="243">
        <v>3</v>
      </c>
      <c r="J45" s="244"/>
      <c r="K45" s="243">
        <v>1</v>
      </c>
      <c r="L45" s="243"/>
      <c r="M45" s="303">
        <v>33.33333333333333</v>
      </c>
      <c r="N45" s="243"/>
      <c r="O45" s="243">
        <v>5</v>
      </c>
      <c r="P45" s="244"/>
      <c r="Q45" s="243">
        <v>1</v>
      </c>
      <c r="R45" s="243"/>
      <c r="S45" s="303">
        <v>20</v>
      </c>
    </row>
    <row r="46" spans="1:19" ht="10.5" customHeight="1">
      <c r="A46" s="248" t="s">
        <v>172</v>
      </c>
      <c r="B46" s="320"/>
      <c r="C46" s="243">
        <v>26</v>
      </c>
      <c r="D46" s="244"/>
      <c r="E46" s="243">
        <v>8</v>
      </c>
      <c r="F46" s="243"/>
      <c r="G46" s="303">
        <v>30.76923076923077</v>
      </c>
      <c r="H46" s="243"/>
      <c r="I46" s="243">
        <v>1</v>
      </c>
      <c r="J46" s="244"/>
      <c r="K46" s="478" t="s">
        <v>20</v>
      </c>
      <c r="L46" s="478"/>
      <c r="M46" s="478" t="s">
        <v>20</v>
      </c>
      <c r="N46" s="243"/>
      <c r="O46" s="243">
        <v>19</v>
      </c>
      <c r="P46" s="244"/>
      <c r="Q46" s="243">
        <v>7</v>
      </c>
      <c r="R46" s="243"/>
      <c r="S46" s="303">
        <v>36.84210526315789</v>
      </c>
    </row>
    <row r="47" spans="1:19" ht="10.5" customHeight="1">
      <c r="A47" s="248" t="s">
        <v>41</v>
      </c>
      <c r="B47" s="320"/>
      <c r="C47" s="243">
        <v>19</v>
      </c>
      <c r="D47" s="244"/>
      <c r="E47" s="243">
        <v>12</v>
      </c>
      <c r="F47" s="243"/>
      <c r="G47" s="303">
        <v>63.1578947368421</v>
      </c>
      <c r="H47" s="243"/>
      <c r="I47" s="243">
        <v>7</v>
      </c>
      <c r="J47" s="244"/>
      <c r="K47" s="243">
        <v>5</v>
      </c>
      <c r="L47" s="243"/>
      <c r="M47" s="303">
        <v>71.42857142857143</v>
      </c>
      <c r="N47" s="243"/>
      <c r="O47" s="243">
        <v>11</v>
      </c>
      <c r="P47" s="244"/>
      <c r="Q47" s="243">
        <v>6</v>
      </c>
      <c r="R47" s="243"/>
      <c r="S47" s="303">
        <v>54.54545454545454</v>
      </c>
    </row>
    <row r="48" spans="1:19" ht="10.5" customHeight="1">
      <c r="A48" s="250" t="s">
        <v>173</v>
      </c>
      <c r="B48" s="320"/>
      <c r="C48" s="251">
        <v>20</v>
      </c>
      <c r="D48" s="244"/>
      <c r="E48" s="251">
        <v>5</v>
      </c>
      <c r="F48" s="243"/>
      <c r="G48" s="382">
        <v>25</v>
      </c>
      <c r="H48" s="243"/>
      <c r="I48" s="251">
        <v>6</v>
      </c>
      <c r="J48" s="244"/>
      <c r="K48" s="251">
        <v>2</v>
      </c>
      <c r="L48" s="243"/>
      <c r="M48" s="382">
        <v>33.33333333333333</v>
      </c>
      <c r="N48" s="243"/>
      <c r="O48" s="251">
        <v>6</v>
      </c>
      <c r="P48" s="244"/>
      <c r="Q48" s="251">
        <v>1</v>
      </c>
      <c r="R48" s="243"/>
      <c r="S48" s="382">
        <v>16.666666666666664</v>
      </c>
    </row>
    <row r="49" spans="1:19" ht="10.5" customHeight="1">
      <c r="A49" s="248" t="s">
        <v>42</v>
      </c>
      <c r="B49" s="320"/>
      <c r="C49" s="243">
        <v>78</v>
      </c>
      <c r="D49" s="244"/>
      <c r="E49" s="243">
        <v>69</v>
      </c>
      <c r="F49" s="243"/>
      <c r="G49" s="303">
        <v>88.46153846153845</v>
      </c>
      <c r="H49" s="243"/>
      <c r="I49" s="243">
        <v>18</v>
      </c>
      <c r="J49" s="244"/>
      <c r="K49" s="243">
        <v>16</v>
      </c>
      <c r="L49" s="243"/>
      <c r="M49" s="303">
        <v>88.88888888888889</v>
      </c>
      <c r="N49" s="243"/>
      <c r="O49" s="243">
        <v>43</v>
      </c>
      <c r="P49" s="244"/>
      <c r="Q49" s="243">
        <v>38</v>
      </c>
      <c r="R49" s="243"/>
      <c r="S49" s="303">
        <v>88.37209302325581</v>
      </c>
    </row>
    <row r="50" spans="1:19" ht="10.5" customHeight="1">
      <c r="A50" s="248" t="s">
        <v>174</v>
      </c>
      <c r="B50" s="320"/>
      <c r="C50" s="243">
        <v>298</v>
      </c>
      <c r="D50" s="244"/>
      <c r="E50" s="243">
        <v>166</v>
      </c>
      <c r="F50" s="243"/>
      <c r="G50" s="303">
        <v>55.70469798657718</v>
      </c>
      <c r="H50" s="243"/>
      <c r="I50" s="243">
        <v>77</v>
      </c>
      <c r="J50" s="244"/>
      <c r="K50" s="243">
        <v>46</v>
      </c>
      <c r="L50" s="243"/>
      <c r="M50" s="303">
        <v>59.74025974025974</v>
      </c>
      <c r="N50" s="243"/>
      <c r="O50" s="243">
        <v>114</v>
      </c>
      <c r="P50" s="244"/>
      <c r="Q50" s="243">
        <v>74</v>
      </c>
      <c r="R50" s="243"/>
      <c r="S50" s="303">
        <v>64.91228070175438</v>
      </c>
    </row>
    <row r="51" spans="1:19" ht="10.5" customHeight="1">
      <c r="A51" s="248" t="s">
        <v>175</v>
      </c>
      <c r="B51" s="320"/>
      <c r="C51" s="243">
        <v>24</v>
      </c>
      <c r="D51" s="244"/>
      <c r="E51" s="243">
        <v>16</v>
      </c>
      <c r="F51" s="243"/>
      <c r="G51" s="303">
        <v>66.66666666666666</v>
      </c>
      <c r="H51" s="243"/>
      <c r="I51" s="243">
        <v>3</v>
      </c>
      <c r="J51" s="244"/>
      <c r="K51" s="243">
        <v>1</v>
      </c>
      <c r="L51" s="243"/>
      <c r="M51" s="303">
        <v>33.33333333333333</v>
      </c>
      <c r="N51" s="243"/>
      <c r="O51" s="243">
        <v>18</v>
      </c>
      <c r="P51" s="244"/>
      <c r="Q51" s="243">
        <v>13</v>
      </c>
      <c r="R51" s="243"/>
      <c r="S51" s="303">
        <v>72.22222222222221</v>
      </c>
    </row>
    <row r="52" spans="1:19" ht="10.5" customHeight="1">
      <c r="A52" s="248" t="s">
        <v>176</v>
      </c>
      <c r="B52" s="320"/>
      <c r="C52" s="243">
        <v>23</v>
      </c>
      <c r="D52" s="244"/>
      <c r="E52" s="243">
        <v>17</v>
      </c>
      <c r="F52" s="243"/>
      <c r="G52" s="303">
        <v>73.91304347826086</v>
      </c>
      <c r="H52" s="243"/>
      <c r="I52" s="243">
        <v>2</v>
      </c>
      <c r="J52" s="244"/>
      <c r="K52" s="243">
        <v>1</v>
      </c>
      <c r="L52" s="243"/>
      <c r="M52" s="303">
        <v>50</v>
      </c>
      <c r="N52" s="243"/>
      <c r="O52" s="243">
        <v>19</v>
      </c>
      <c r="P52" s="244"/>
      <c r="Q52" s="243">
        <v>15</v>
      </c>
      <c r="R52" s="243"/>
      <c r="S52" s="303">
        <v>78.94736842105263</v>
      </c>
    </row>
    <row r="53" spans="1:19" ht="10.5" customHeight="1">
      <c r="A53" s="250" t="s">
        <v>177</v>
      </c>
      <c r="B53" s="417"/>
      <c r="C53" s="251">
        <v>2</v>
      </c>
      <c r="D53" s="257"/>
      <c r="E53" s="251">
        <v>1</v>
      </c>
      <c r="F53" s="251"/>
      <c r="G53" s="382">
        <v>50</v>
      </c>
      <c r="H53" s="251"/>
      <c r="I53" s="253" t="s">
        <v>20</v>
      </c>
      <c r="J53" s="687"/>
      <c r="K53" s="253" t="s">
        <v>20</v>
      </c>
      <c r="L53" s="253"/>
      <c r="M53" s="418" t="s">
        <v>20</v>
      </c>
      <c r="N53" s="251"/>
      <c r="O53" s="251">
        <v>2</v>
      </c>
      <c r="P53" s="257"/>
      <c r="Q53" s="251">
        <v>1</v>
      </c>
      <c r="R53" s="251"/>
      <c r="S53" s="382">
        <v>50</v>
      </c>
    </row>
    <row r="54" spans="1:19" ht="9.75" customHeight="1">
      <c r="A54" s="367"/>
      <c r="B54" s="367"/>
      <c r="C54" s="367"/>
      <c r="D54" s="367"/>
      <c r="E54" s="367"/>
      <c r="F54" s="367"/>
      <c r="G54" s="385"/>
      <c r="H54" s="367"/>
      <c r="I54" s="367"/>
      <c r="J54" s="367"/>
      <c r="K54" s="367"/>
      <c r="L54" s="367"/>
      <c r="M54" s="385"/>
      <c r="N54" s="367"/>
      <c r="O54" s="367"/>
      <c r="P54" s="367"/>
      <c r="Q54" s="367"/>
      <c r="R54" s="367"/>
      <c r="S54" s="385"/>
    </row>
  </sheetData>
  <printOptions horizontalCentered="1"/>
  <pageMargins left="0.984251968503937" right="0.3937007874015748" top="1.5748031496062993" bottom="0.551181102362204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6.28125" style="23" customWidth="1"/>
    <col min="2" max="2" width="0.9921875" style="23" customWidth="1"/>
    <col min="3" max="3" width="5.7109375" style="23" customWidth="1"/>
    <col min="4" max="4" width="0.9921875" style="23" customWidth="1"/>
    <col min="5" max="5" width="5.7109375" style="23" customWidth="1"/>
    <col min="6" max="6" width="0.9921875" style="23" customWidth="1"/>
    <col min="7" max="7" width="5.7109375" style="23" bestFit="1" customWidth="1"/>
    <col min="8" max="8" width="0.9921875" style="23" customWidth="1"/>
    <col min="9" max="9" width="5.7109375" style="23" bestFit="1" customWidth="1"/>
    <col min="10" max="10" width="0.9921875" style="23" customWidth="1"/>
    <col min="11" max="11" width="5.7109375" style="23" bestFit="1" customWidth="1"/>
    <col min="12" max="12" width="0.9921875" style="23" customWidth="1"/>
    <col min="13" max="13" width="5.7109375" style="23" bestFit="1" customWidth="1"/>
    <col min="14" max="14" width="0.9921875" style="23" customWidth="1"/>
    <col min="15" max="15" width="5.7109375" style="23" bestFit="1" customWidth="1"/>
    <col min="16" max="16" width="0.9921875" style="23" customWidth="1"/>
    <col min="17" max="17" width="5.7109375" style="23" bestFit="1" customWidth="1"/>
    <col min="18" max="18" width="0.9921875" style="23" customWidth="1"/>
    <col min="19" max="19" width="5.7109375" style="23" bestFit="1" customWidth="1"/>
    <col min="20" max="20" width="0.9921875" style="23" customWidth="1"/>
    <col min="21" max="21" width="5.7109375" style="23" bestFit="1" customWidth="1"/>
    <col min="22" max="16384" width="6.00390625" style="23" customWidth="1"/>
  </cols>
  <sheetData>
    <row r="1" spans="1:21" s="177" customFormat="1" ht="17.25" customHeight="1">
      <c r="A1" s="19" t="s">
        <v>133</v>
      </c>
      <c r="B1" s="173"/>
      <c r="C1" s="173"/>
      <c r="D1" s="173"/>
      <c r="E1" s="173"/>
      <c r="F1" s="173"/>
      <c r="G1" s="173"/>
      <c r="H1" s="173"/>
      <c r="I1" s="174"/>
      <c r="J1" s="174"/>
      <c r="K1" s="175"/>
      <c r="L1" s="174"/>
      <c r="M1" s="175"/>
      <c r="N1" s="175"/>
      <c r="O1" s="175"/>
      <c r="P1" s="175"/>
      <c r="Q1" s="175"/>
      <c r="R1" s="175"/>
      <c r="S1" s="175"/>
      <c r="T1" s="175"/>
      <c r="U1" s="176"/>
    </row>
    <row r="2" spans="1:21" s="177" customFormat="1" ht="15.75" customHeight="1">
      <c r="A2" s="19" t="s">
        <v>134</v>
      </c>
      <c r="B2" s="178"/>
      <c r="C2" s="178"/>
      <c r="D2" s="178"/>
      <c r="E2" s="178"/>
      <c r="F2" s="178"/>
      <c r="G2" s="178"/>
      <c r="H2" s="178"/>
      <c r="I2" s="179"/>
      <c r="J2" s="179"/>
      <c r="K2" s="180"/>
      <c r="L2" s="179"/>
      <c r="M2" s="180"/>
      <c r="N2" s="180"/>
      <c r="O2" s="180"/>
      <c r="P2" s="180"/>
      <c r="Q2" s="180"/>
      <c r="R2" s="180"/>
      <c r="S2" s="180"/>
      <c r="T2" s="176"/>
      <c r="U2" s="176"/>
    </row>
    <row r="3" spans="1:21" s="141" customFormat="1" ht="16.5" customHeight="1" thickBot="1">
      <c r="A3" s="181" t="s">
        <v>135</v>
      </c>
      <c r="B3" s="182"/>
      <c r="C3" s="182"/>
      <c r="D3" s="182"/>
      <c r="E3" s="182"/>
      <c r="F3" s="182"/>
      <c r="G3" s="182"/>
      <c r="H3" s="182"/>
      <c r="I3" s="183"/>
      <c r="J3" s="183"/>
      <c r="K3" s="184"/>
      <c r="L3" s="183"/>
      <c r="M3" s="184"/>
      <c r="N3" s="184"/>
      <c r="O3" s="184"/>
      <c r="P3" s="184"/>
      <c r="Q3" s="184"/>
      <c r="R3" s="184"/>
      <c r="S3" s="184"/>
      <c r="T3" s="184"/>
      <c r="U3" s="184"/>
    </row>
    <row r="4" spans="1:21" s="24" customFormat="1" ht="15" customHeight="1">
      <c r="A4" s="185" t="s">
        <v>136</v>
      </c>
      <c r="B4" s="186"/>
      <c r="C4" s="126">
        <v>1992</v>
      </c>
      <c r="D4" s="87"/>
      <c r="E4" s="126">
        <v>1993</v>
      </c>
      <c r="F4" s="87"/>
      <c r="G4" s="126">
        <v>1994</v>
      </c>
      <c r="H4" s="87"/>
      <c r="I4" s="126">
        <v>1995</v>
      </c>
      <c r="J4" s="87"/>
      <c r="K4" s="150">
        <v>1996</v>
      </c>
      <c r="L4" s="87"/>
      <c r="M4" s="150">
        <v>1997</v>
      </c>
      <c r="N4" s="88"/>
      <c r="O4" s="150">
        <v>1998</v>
      </c>
      <c r="P4" s="88"/>
      <c r="Q4" s="150">
        <v>1999</v>
      </c>
      <c r="R4" s="88"/>
      <c r="S4" s="150">
        <v>2000</v>
      </c>
      <c r="T4" s="88"/>
      <c r="U4" s="150">
        <v>2001</v>
      </c>
    </row>
    <row r="5" spans="1:21" ht="13.5" customHeight="1">
      <c r="A5" s="187" t="s">
        <v>19</v>
      </c>
      <c r="B5" s="188"/>
      <c r="C5" s="119">
        <v>72.8</v>
      </c>
      <c r="D5" s="134"/>
      <c r="E5" s="119">
        <v>74.8</v>
      </c>
      <c r="F5" s="134"/>
      <c r="G5" s="119">
        <v>75.8</v>
      </c>
      <c r="H5" s="134"/>
      <c r="I5" s="119">
        <v>77.1</v>
      </c>
      <c r="J5" s="117"/>
      <c r="K5" s="119">
        <v>78.2</v>
      </c>
      <c r="L5" s="117"/>
      <c r="M5" s="168">
        <v>77.93</v>
      </c>
      <c r="N5" s="166"/>
      <c r="O5" s="168">
        <v>78.56</v>
      </c>
      <c r="P5" s="166"/>
      <c r="Q5" s="168">
        <v>77.12</v>
      </c>
      <c r="R5" s="166"/>
      <c r="S5" s="168">
        <v>78.39</v>
      </c>
      <c r="T5" s="166"/>
      <c r="U5" s="168">
        <v>78.03</v>
      </c>
    </row>
    <row r="6" spans="1:21" ht="12.75" customHeight="1">
      <c r="A6" s="189" t="s">
        <v>122</v>
      </c>
      <c r="B6" s="188"/>
      <c r="C6" s="134">
        <v>87.7</v>
      </c>
      <c r="D6" s="134"/>
      <c r="E6" s="134">
        <v>88.1</v>
      </c>
      <c r="F6" s="134"/>
      <c r="G6" s="134">
        <v>87.7</v>
      </c>
      <c r="H6" s="134"/>
      <c r="I6" s="134">
        <v>87.6</v>
      </c>
      <c r="J6" s="167"/>
      <c r="K6" s="134">
        <v>88.6</v>
      </c>
      <c r="L6" s="167"/>
      <c r="M6" s="166">
        <v>88.22</v>
      </c>
      <c r="N6" s="166"/>
      <c r="O6" s="166">
        <v>88.15</v>
      </c>
      <c r="P6" s="166"/>
      <c r="Q6" s="166">
        <v>87.25</v>
      </c>
      <c r="R6" s="166"/>
      <c r="S6" s="166">
        <v>87.09</v>
      </c>
      <c r="T6" s="166"/>
      <c r="U6" s="166">
        <v>86.54</v>
      </c>
    </row>
    <row r="7" spans="1:21" ht="12.75" customHeight="1">
      <c r="A7" s="189" t="s">
        <v>123</v>
      </c>
      <c r="B7" s="188"/>
      <c r="C7" s="134">
        <v>66.2</v>
      </c>
      <c r="D7" s="134"/>
      <c r="E7" s="134">
        <v>66.7</v>
      </c>
      <c r="F7" s="134"/>
      <c r="G7" s="134">
        <v>67.5</v>
      </c>
      <c r="H7" s="134"/>
      <c r="I7" s="134">
        <v>66.1</v>
      </c>
      <c r="J7" s="167"/>
      <c r="K7" s="134">
        <v>67.8</v>
      </c>
      <c r="L7" s="167"/>
      <c r="M7" s="166">
        <v>66.31</v>
      </c>
      <c r="N7" s="166"/>
      <c r="O7" s="166">
        <v>66.9</v>
      </c>
      <c r="P7" s="166"/>
      <c r="Q7" s="166">
        <v>63.28</v>
      </c>
      <c r="R7" s="166"/>
      <c r="S7" s="166">
        <v>63.18</v>
      </c>
      <c r="T7" s="166"/>
      <c r="U7" s="166">
        <v>62.87</v>
      </c>
    </row>
    <row r="8" spans="1:21" ht="12.75" customHeight="1">
      <c r="A8" s="187" t="s">
        <v>124</v>
      </c>
      <c r="B8" s="190"/>
      <c r="C8" s="119">
        <v>30.7</v>
      </c>
      <c r="D8" s="119"/>
      <c r="E8" s="119">
        <v>32.6</v>
      </c>
      <c r="F8" s="119"/>
      <c r="G8" s="119">
        <v>34.2</v>
      </c>
      <c r="H8" s="119"/>
      <c r="I8" s="119">
        <v>36</v>
      </c>
      <c r="J8" s="168"/>
      <c r="K8" s="119">
        <v>35.9</v>
      </c>
      <c r="L8" s="168"/>
      <c r="M8" s="168">
        <v>34.84</v>
      </c>
      <c r="N8" s="168"/>
      <c r="O8" s="168">
        <v>37.02</v>
      </c>
      <c r="P8" s="168"/>
      <c r="Q8" s="168">
        <v>35.3</v>
      </c>
      <c r="R8" s="168"/>
      <c r="S8" s="168">
        <v>42.19</v>
      </c>
      <c r="T8" s="168"/>
      <c r="U8" s="168">
        <v>43.63</v>
      </c>
    </row>
    <row r="9" spans="1:21" ht="12.75" customHeight="1">
      <c r="A9" s="140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8"/>
      <c r="O9" s="157"/>
      <c r="P9" s="158"/>
      <c r="Q9" s="157"/>
      <c r="R9" s="158"/>
      <c r="S9" s="157"/>
      <c r="T9" s="158"/>
      <c r="U9" s="157"/>
    </row>
    <row r="10" spans="1:21" ht="12.75" customHeight="1">
      <c r="A10" s="140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8"/>
      <c r="O10" s="157"/>
      <c r="P10" s="158"/>
      <c r="Q10" s="157"/>
      <c r="R10" s="158"/>
      <c r="S10" s="157"/>
      <c r="T10" s="158"/>
      <c r="U10" s="157"/>
    </row>
    <row r="11" spans="1:21" ht="12.75" customHeight="1">
      <c r="A11" s="191"/>
      <c r="B11" s="159"/>
      <c r="C11" s="143"/>
      <c r="D11" s="143"/>
      <c r="E11" s="143"/>
      <c r="F11" s="143"/>
      <c r="G11" s="143"/>
      <c r="H11" s="143"/>
      <c r="I11" s="143"/>
      <c r="J11" s="143"/>
      <c r="K11" s="160"/>
      <c r="L11" s="143"/>
      <c r="M11" s="158"/>
      <c r="N11" s="158"/>
      <c r="O11" s="158"/>
      <c r="P11" s="158"/>
      <c r="Q11" s="158"/>
      <c r="R11" s="158"/>
      <c r="S11" s="158"/>
      <c r="T11" s="158"/>
      <c r="U11" s="158"/>
    </row>
    <row r="12" spans="1:21" ht="12.75" customHeight="1">
      <c r="A12" s="191"/>
      <c r="B12" s="159"/>
      <c r="C12" s="143"/>
      <c r="D12" s="143"/>
      <c r="E12" s="143"/>
      <c r="F12" s="143"/>
      <c r="G12" s="143"/>
      <c r="H12" s="143"/>
      <c r="I12" s="143"/>
      <c r="J12" s="143"/>
      <c r="K12" s="160"/>
      <c r="L12" s="143"/>
      <c r="M12" s="158"/>
      <c r="N12" s="158"/>
      <c r="O12" s="158"/>
      <c r="P12" s="158"/>
      <c r="Q12" s="158"/>
      <c r="R12" s="158"/>
      <c r="S12" s="158"/>
      <c r="T12" s="158"/>
      <c r="U12" s="158"/>
    </row>
    <row r="13" spans="1:21" s="197" customFormat="1" ht="15.75" customHeight="1">
      <c r="A13" s="192" t="s">
        <v>137</v>
      </c>
      <c r="B13" s="193"/>
      <c r="C13" s="194"/>
      <c r="D13" s="194"/>
      <c r="E13" s="194"/>
      <c r="F13" s="194"/>
      <c r="G13" s="194"/>
      <c r="H13" s="194"/>
      <c r="I13" s="194"/>
      <c r="J13" s="194"/>
      <c r="K13" s="195"/>
      <c r="L13" s="194"/>
      <c r="M13" s="196"/>
      <c r="N13" s="196"/>
      <c r="O13" s="196"/>
      <c r="P13" s="196"/>
      <c r="Q13" s="196"/>
      <c r="R13" s="196"/>
      <c r="S13" s="196"/>
      <c r="T13" s="196"/>
      <c r="U13" s="196"/>
    </row>
    <row r="14" spans="1:21" s="197" customFormat="1" ht="15.75" customHeight="1" thickBot="1">
      <c r="A14" s="146" t="s">
        <v>138</v>
      </c>
      <c r="B14" s="146"/>
      <c r="C14" s="78"/>
      <c r="D14" s="181"/>
      <c r="E14" s="181"/>
      <c r="F14" s="181"/>
      <c r="G14" s="181"/>
      <c r="H14" s="181"/>
      <c r="I14" s="181"/>
      <c r="J14" s="181"/>
      <c r="K14" s="148"/>
      <c r="L14" s="181"/>
      <c r="M14" s="148"/>
      <c r="N14" s="148"/>
      <c r="O14" s="148"/>
      <c r="P14" s="148"/>
      <c r="Q14" s="148"/>
      <c r="R14" s="148"/>
      <c r="S14" s="148"/>
      <c r="T14" s="148"/>
      <c r="U14" s="148"/>
    </row>
    <row r="15" spans="1:21" s="24" customFormat="1" ht="15" customHeight="1">
      <c r="A15" s="185" t="s">
        <v>136</v>
      </c>
      <c r="B15" s="198"/>
      <c r="C15" s="126">
        <v>1992</v>
      </c>
      <c r="D15" s="87"/>
      <c r="E15" s="126">
        <v>1993</v>
      </c>
      <c r="F15" s="87"/>
      <c r="G15" s="126">
        <v>1994</v>
      </c>
      <c r="H15" s="87"/>
      <c r="I15" s="126">
        <v>1995</v>
      </c>
      <c r="J15" s="87"/>
      <c r="K15" s="150">
        <v>1996</v>
      </c>
      <c r="L15" s="87"/>
      <c r="M15" s="150">
        <v>1997</v>
      </c>
      <c r="N15" s="88"/>
      <c r="O15" s="150">
        <v>1998</v>
      </c>
      <c r="P15" s="88"/>
      <c r="Q15" s="150">
        <v>1999</v>
      </c>
      <c r="R15" s="88"/>
      <c r="S15" s="150">
        <v>2000</v>
      </c>
      <c r="T15" s="88"/>
      <c r="U15" s="150">
        <v>2001</v>
      </c>
    </row>
    <row r="16" spans="1:21" ht="13.5" customHeight="1">
      <c r="A16" s="199" t="s">
        <v>19</v>
      </c>
      <c r="B16" s="200"/>
      <c r="C16" s="119">
        <v>100</v>
      </c>
      <c r="D16" s="134"/>
      <c r="E16" s="119">
        <f>(E5/C5)*100</f>
        <v>102.74725274725273</v>
      </c>
      <c r="F16" s="134"/>
      <c r="G16" s="119">
        <f>(G5/C5)*100</f>
        <v>104.12087912087912</v>
      </c>
      <c r="H16" s="134"/>
      <c r="I16" s="119">
        <f>(I5/C5)*100</f>
        <v>105.9065934065934</v>
      </c>
      <c r="J16" s="117"/>
      <c r="K16" s="119">
        <f>(K5/C5)*100</f>
        <v>107.41758241758244</v>
      </c>
      <c r="L16" s="117"/>
      <c r="M16" s="119">
        <f>(M5/C5)*100</f>
        <v>107.04670329670331</v>
      </c>
      <c r="N16" s="166"/>
      <c r="O16" s="119">
        <f>(O5/C5)*100</f>
        <v>107.91208791208793</v>
      </c>
      <c r="P16" s="166"/>
      <c r="Q16" s="119">
        <f>(Q5/C5)*100</f>
        <v>105.93406593406594</v>
      </c>
      <c r="R16" s="166"/>
      <c r="S16" s="119">
        <f>(S5/C5)*100</f>
        <v>107.67857142857142</v>
      </c>
      <c r="T16" s="166"/>
      <c r="U16" s="119">
        <f>(U5/E5)*100</f>
        <v>104.31818181818183</v>
      </c>
    </row>
    <row r="17" spans="1:21" ht="12.75" customHeight="1">
      <c r="A17" s="201" t="s">
        <v>122</v>
      </c>
      <c r="B17" s="200"/>
      <c r="C17" s="134">
        <v>100</v>
      </c>
      <c r="D17" s="134"/>
      <c r="E17" s="117">
        <f>(E6/C6)*100</f>
        <v>100.45610034207525</v>
      </c>
      <c r="F17" s="117"/>
      <c r="G17" s="117">
        <f>(G6/C6)*100</f>
        <v>100</v>
      </c>
      <c r="H17" s="117"/>
      <c r="I17" s="117">
        <f>(I6/C6)*100</f>
        <v>99.88597491448118</v>
      </c>
      <c r="J17" s="167"/>
      <c r="K17" s="117">
        <f>(K6/C6)*100</f>
        <v>101.02622576966931</v>
      </c>
      <c r="L17" s="167"/>
      <c r="M17" s="117">
        <f>(M6/C6)*100</f>
        <v>100.59293044469784</v>
      </c>
      <c r="N17" s="167"/>
      <c r="O17" s="117">
        <f>(O6/C6)*100</f>
        <v>100.51311288483467</v>
      </c>
      <c r="P17" s="167"/>
      <c r="Q17" s="117">
        <f>(Q6/C6)*100</f>
        <v>99.48688711516533</v>
      </c>
      <c r="R17" s="167"/>
      <c r="S17" s="117">
        <f>(S6/C6)*100</f>
        <v>99.30444697833524</v>
      </c>
      <c r="T17" s="167"/>
      <c r="U17" s="117">
        <f>(U6/E6)*100</f>
        <v>98.22928490351875</v>
      </c>
    </row>
    <row r="18" spans="1:21" ht="12.75" customHeight="1">
      <c r="A18" s="201" t="s">
        <v>123</v>
      </c>
      <c r="B18" s="200"/>
      <c r="C18" s="134">
        <v>100</v>
      </c>
      <c r="D18" s="134"/>
      <c r="E18" s="117">
        <f>(E7/C7)*100</f>
        <v>100.75528700906344</v>
      </c>
      <c r="F18" s="117"/>
      <c r="G18" s="117">
        <f>(G7/C7)*100</f>
        <v>101.96374622356494</v>
      </c>
      <c r="H18" s="117"/>
      <c r="I18" s="117">
        <f>(I7/C7)*100</f>
        <v>99.84894259818729</v>
      </c>
      <c r="J18" s="167"/>
      <c r="K18" s="117">
        <f>(K7/C7)*100</f>
        <v>102.41691842900302</v>
      </c>
      <c r="L18" s="167"/>
      <c r="M18" s="117">
        <f>(M7/C7)*100</f>
        <v>100.16616314199396</v>
      </c>
      <c r="N18" s="167"/>
      <c r="O18" s="117">
        <f>(O7/C7)*100</f>
        <v>101.05740181268882</v>
      </c>
      <c r="P18" s="167"/>
      <c r="Q18" s="117">
        <f>(Q7/C7)*100</f>
        <v>95.58912386706947</v>
      </c>
      <c r="R18" s="167"/>
      <c r="S18" s="117">
        <f>(S7/C7)*100</f>
        <v>95.43806646525678</v>
      </c>
      <c r="T18" s="167"/>
      <c r="U18" s="117">
        <f>(U7/E7)*100</f>
        <v>94.25787106446776</v>
      </c>
    </row>
    <row r="19" spans="1:21" ht="12.75" customHeight="1">
      <c r="A19" s="199" t="s">
        <v>124</v>
      </c>
      <c r="B19" s="202"/>
      <c r="C19" s="119">
        <v>100</v>
      </c>
      <c r="D19" s="119"/>
      <c r="E19" s="119">
        <f>(E8/C8)*100</f>
        <v>106.18892508143323</v>
      </c>
      <c r="F19" s="119"/>
      <c r="G19" s="119">
        <f>(G8/C8)*100</f>
        <v>111.40065146579805</v>
      </c>
      <c r="H19" s="119"/>
      <c r="I19" s="119">
        <f>(I8/C8)*100</f>
        <v>117.26384364820848</v>
      </c>
      <c r="J19" s="168"/>
      <c r="K19" s="119">
        <f>(K8/C8)*100</f>
        <v>116.93811074918568</v>
      </c>
      <c r="L19" s="168"/>
      <c r="M19" s="119">
        <f>(M8/C8)*100</f>
        <v>113.48534201954399</v>
      </c>
      <c r="N19" s="168"/>
      <c r="O19" s="119">
        <f>(O8/C8)*100</f>
        <v>120.58631921824106</v>
      </c>
      <c r="P19" s="168"/>
      <c r="Q19" s="119">
        <f>(Q8/C8)*100</f>
        <v>114.98371335504885</v>
      </c>
      <c r="R19" s="168"/>
      <c r="S19" s="119">
        <f>(S8/C8)*100</f>
        <v>137.42671009771988</v>
      </c>
      <c r="T19" s="168"/>
      <c r="U19" s="119">
        <f>(U8/E8)*100</f>
        <v>133.83435582822085</v>
      </c>
    </row>
    <row r="20" spans="1:21" ht="12.75" customHeight="1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8"/>
      <c r="O20" s="157"/>
      <c r="P20" s="158"/>
      <c r="Q20" s="157"/>
      <c r="R20" s="158"/>
      <c r="S20" s="157"/>
      <c r="T20" s="158"/>
      <c r="U20" s="157"/>
    </row>
    <row r="21" spans="1:21" ht="12.75" customHeight="1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8"/>
      <c r="O21" s="157"/>
      <c r="P21" s="158"/>
      <c r="Q21" s="157"/>
      <c r="R21" s="158"/>
      <c r="S21" s="157"/>
      <c r="T21" s="158"/>
      <c r="U21" s="157"/>
    </row>
    <row r="22" ht="12.75" customHeight="1"/>
    <row r="23" ht="12.75" customHeight="1"/>
    <row r="24" spans="1:21" s="141" customFormat="1" ht="15.75" customHeight="1" thickBot="1">
      <c r="A24" s="146" t="s">
        <v>139</v>
      </c>
      <c r="B24" s="203"/>
      <c r="C24" s="203"/>
      <c r="D24" s="203"/>
      <c r="E24" s="203"/>
      <c r="F24" s="203"/>
      <c r="G24" s="203"/>
      <c r="H24" s="203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</row>
    <row r="25" spans="1:21" s="24" customFormat="1" ht="15" customHeight="1">
      <c r="A25" s="185" t="s">
        <v>136</v>
      </c>
      <c r="B25" s="204"/>
      <c r="C25" s="126">
        <v>1992</v>
      </c>
      <c r="D25" s="87"/>
      <c r="E25" s="126">
        <v>1993</v>
      </c>
      <c r="F25" s="87"/>
      <c r="G25" s="126">
        <v>1994</v>
      </c>
      <c r="H25" s="87"/>
      <c r="I25" s="126">
        <v>1995</v>
      </c>
      <c r="J25" s="87"/>
      <c r="K25" s="150">
        <v>1996</v>
      </c>
      <c r="L25" s="85"/>
      <c r="M25" s="150">
        <v>1997</v>
      </c>
      <c r="N25" s="171"/>
      <c r="O25" s="150">
        <v>1998</v>
      </c>
      <c r="P25" s="171"/>
      <c r="Q25" s="150">
        <v>1999</v>
      </c>
      <c r="R25" s="171"/>
      <c r="S25" s="150">
        <v>2000</v>
      </c>
      <c r="T25" s="171"/>
      <c r="U25" s="150">
        <v>2001</v>
      </c>
    </row>
    <row r="26" spans="1:21" ht="13.5" customHeight="1">
      <c r="A26" s="199" t="s">
        <v>19</v>
      </c>
      <c r="B26" s="200"/>
      <c r="C26" s="135" t="s">
        <v>20</v>
      </c>
      <c r="D26" s="133"/>
      <c r="E26" s="119">
        <f>(E5-C5)/C5*100</f>
        <v>2.7472527472527473</v>
      </c>
      <c r="F26" s="134"/>
      <c r="G26" s="119">
        <f>(G5-E5)/E5*100</f>
        <v>1.3368983957219251</v>
      </c>
      <c r="H26" s="134"/>
      <c r="I26" s="119">
        <f>(I5-G5)/G5*100</f>
        <v>1.715039577836408</v>
      </c>
      <c r="J26" s="117"/>
      <c r="K26" s="119">
        <f>(K5-I5)/I5*100</f>
        <v>1.4267185473411266</v>
      </c>
      <c r="L26" s="117"/>
      <c r="M26" s="119">
        <f>(M5-K5)/K5*100</f>
        <v>-0.3452685421994834</v>
      </c>
      <c r="N26" s="167"/>
      <c r="O26" s="119">
        <f>(O5-M5)/M5*100</f>
        <v>0.8084178108558904</v>
      </c>
      <c r="P26" s="167"/>
      <c r="Q26" s="119">
        <f>(Q5-O5)/O5*100</f>
        <v>-1.8329938900203637</v>
      </c>
      <c r="R26" s="167"/>
      <c r="S26" s="119">
        <f>(S5-Q5)/Q5*100</f>
        <v>1.64678423236514</v>
      </c>
      <c r="T26" s="167"/>
      <c r="U26" s="119">
        <f>(U5-S5)/S5*100</f>
        <v>-0.45924225028702564</v>
      </c>
    </row>
    <row r="27" spans="1:21" ht="12.75" customHeight="1">
      <c r="A27" s="201" t="s">
        <v>122</v>
      </c>
      <c r="B27" s="200"/>
      <c r="C27" s="133" t="s">
        <v>20</v>
      </c>
      <c r="D27" s="133"/>
      <c r="E27" s="134">
        <f>(E6-C6)/C6*100</f>
        <v>0.45610034207524686</v>
      </c>
      <c r="F27" s="134"/>
      <c r="G27" s="134">
        <f>(G6-E6)/E6*100</f>
        <v>-0.45402951191826507</v>
      </c>
      <c r="H27" s="134"/>
      <c r="I27" s="134">
        <f>(I6-G6)/G6*100</f>
        <v>-0.11402508551882386</v>
      </c>
      <c r="J27" s="117"/>
      <c r="K27" s="134">
        <f>(K6-I6)/I6*100</f>
        <v>1.1415525114155252</v>
      </c>
      <c r="L27" s="117"/>
      <c r="M27" s="134">
        <f>(M6-K6)/K6*100</f>
        <v>-0.4288939051918685</v>
      </c>
      <c r="N27" s="166"/>
      <c r="O27" s="134">
        <v>-0.8</v>
      </c>
      <c r="P27" s="166"/>
      <c r="Q27" s="134">
        <f>(Q6-O6)/O6*100</f>
        <v>-1.0209869540555936</v>
      </c>
      <c r="R27" s="166"/>
      <c r="S27" s="134">
        <f>(S6-Q6)/Q6*100</f>
        <v>-0.18338108882521098</v>
      </c>
      <c r="T27" s="166"/>
      <c r="U27" s="134">
        <f>(U6-S6)/S6*100</f>
        <v>-0.631530600528186</v>
      </c>
    </row>
    <row r="28" spans="1:21" ht="12.75" customHeight="1">
      <c r="A28" s="201" t="s">
        <v>123</v>
      </c>
      <c r="B28" s="200"/>
      <c r="C28" s="133" t="s">
        <v>20</v>
      </c>
      <c r="D28" s="133"/>
      <c r="E28" s="134">
        <f>(E7-C7)/C7*100</f>
        <v>0.755287009063444</v>
      </c>
      <c r="F28" s="134"/>
      <c r="G28" s="134">
        <f>(G7-E7)/E7*100</f>
        <v>1.1994002998500706</v>
      </c>
      <c r="H28" s="134"/>
      <c r="I28" s="134">
        <f>(I7-G7)/G7*100</f>
        <v>-2.0740740740740824</v>
      </c>
      <c r="J28" s="117"/>
      <c r="K28" s="134">
        <f>(K7-I7)/I7*100</f>
        <v>2.571860816944029</v>
      </c>
      <c r="L28" s="117"/>
      <c r="M28" s="134">
        <f>(M7-K7)/K7*100</f>
        <v>-2.197640117994093</v>
      </c>
      <c r="N28" s="166"/>
      <c r="O28" s="134">
        <f>(O7-M7)/M7*100</f>
        <v>0.8897602171618209</v>
      </c>
      <c r="P28" s="166"/>
      <c r="Q28" s="134">
        <f>(Q7-O7)/O7*100</f>
        <v>-5.411061285500754</v>
      </c>
      <c r="R28" s="166"/>
      <c r="S28" s="134">
        <f>(S7-Q7)/Q7*100</f>
        <v>-0.15802781289507178</v>
      </c>
      <c r="T28" s="166"/>
      <c r="U28" s="134">
        <f>(U7-S7)/S7*100</f>
        <v>-0.4906616017727165</v>
      </c>
    </row>
    <row r="29" spans="1:21" ht="12.75" customHeight="1">
      <c r="A29" s="199" t="s">
        <v>124</v>
      </c>
      <c r="B29" s="202"/>
      <c r="C29" s="135" t="s">
        <v>20</v>
      </c>
      <c r="D29" s="135"/>
      <c r="E29" s="119">
        <f>(E8-C8)/C8*100</f>
        <v>6.188925081433232</v>
      </c>
      <c r="F29" s="119"/>
      <c r="G29" s="119">
        <f>(G8-E8)/E8*100</f>
        <v>4.907975460122704</v>
      </c>
      <c r="H29" s="119"/>
      <c r="I29" s="119">
        <f>(I8-G8)/G8*100</f>
        <v>5.263157894736834</v>
      </c>
      <c r="J29" s="119"/>
      <c r="K29" s="119">
        <f>(K8-I8)/I8*100</f>
        <v>-0.27777777777778173</v>
      </c>
      <c r="L29" s="119"/>
      <c r="M29" s="119">
        <f>(M8-K8)/K8*100</f>
        <v>-2.952646239554304</v>
      </c>
      <c r="N29" s="168"/>
      <c r="O29" s="119">
        <f>(O8-M8)/M8*100</f>
        <v>6.257175660160734</v>
      </c>
      <c r="P29" s="168"/>
      <c r="Q29" s="119">
        <f>(Q8-O8)/O8*100</f>
        <v>-4.646137223122652</v>
      </c>
      <c r="R29" s="168"/>
      <c r="S29" s="119">
        <f>(S8-Q8)/Q8*100</f>
        <v>19.518413597733712</v>
      </c>
      <c r="T29" s="168"/>
      <c r="U29" s="119">
        <f>(U8-S8)/S8*100</f>
        <v>3.413131073714162</v>
      </c>
    </row>
    <row r="30" spans="1:21" ht="13.5" customHeight="1">
      <c r="A30" s="205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8"/>
      <c r="O30" s="157"/>
      <c r="P30" s="158"/>
      <c r="Q30" s="157"/>
      <c r="R30" s="158"/>
      <c r="S30" s="157"/>
      <c r="T30" s="158"/>
      <c r="U30" s="157"/>
    </row>
  </sheetData>
  <printOptions/>
  <pageMargins left="0.984251968503937" right="0.5905511811023623" top="1.5748031496062993" bottom="0.5511811023622047" header="0" footer="0"/>
  <pageSetup fitToHeight="1" fitToWidth="1"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.57421875" style="27" customWidth="1"/>
    <col min="2" max="2" width="0.71875" style="27" customWidth="1"/>
    <col min="3" max="3" width="7.00390625" style="27" customWidth="1"/>
    <col min="4" max="4" width="0.71875" style="27" customWidth="1"/>
    <col min="5" max="5" width="8.140625" style="592" customWidth="1"/>
    <col min="6" max="6" width="0.71875" style="27" customWidth="1"/>
    <col min="7" max="7" width="5.57421875" style="27" customWidth="1"/>
    <col min="8" max="8" width="0.71875" style="27" customWidth="1"/>
    <col min="9" max="9" width="7.00390625" style="27" customWidth="1"/>
    <col min="10" max="10" width="0.71875" style="27" customWidth="1"/>
    <col min="11" max="11" width="8.140625" style="592" customWidth="1"/>
    <col min="12" max="12" width="0.71875" style="27" customWidth="1"/>
    <col min="13" max="13" width="5.57421875" style="27" customWidth="1"/>
    <col min="14" max="14" width="0.71875" style="27" customWidth="1"/>
    <col min="15" max="15" width="7.00390625" style="27" customWidth="1"/>
    <col min="16" max="16" width="0.71875" style="27" customWidth="1"/>
    <col min="17" max="17" width="8.00390625" style="592" customWidth="1"/>
    <col min="18" max="18" width="0.71875" style="23" customWidth="1"/>
    <col min="19" max="19" width="19.7109375" style="23" customWidth="1"/>
    <col min="20" max="16384" width="11.421875" style="23" customWidth="1"/>
  </cols>
  <sheetData>
    <row r="1" spans="1:19" s="52" customFormat="1" ht="18" customHeight="1">
      <c r="A1" s="19" t="s">
        <v>284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</row>
    <row r="2" spans="1:19" s="52" customFormat="1" ht="18" customHeight="1">
      <c r="A2" s="19" t="s">
        <v>285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</row>
    <row r="3" spans="1:19" s="52" customFormat="1" ht="18" customHeight="1">
      <c r="A3" s="19" t="s">
        <v>185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3"/>
      <c r="R3" s="623"/>
      <c r="S3" s="652"/>
    </row>
    <row r="4" spans="1:19" s="290" customFormat="1" ht="15.75" customHeight="1" thickBot="1">
      <c r="A4" s="688"/>
      <c r="B4" s="688"/>
      <c r="C4" s="688"/>
      <c r="D4" s="688"/>
      <c r="E4" s="592"/>
      <c r="F4" s="688"/>
      <c r="G4" s="688"/>
      <c r="H4" s="688"/>
      <c r="I4" s="688"/>
      <c r="J4" s="688"/>
      <c r="K4" s="592"/>
      <c r="L4" s="688"/>
      <c r="M4" s="688"/>
      <c r="N4" s="688"/>
      <c r="P4" s="688"/>
      <c r="Q4" s="688"/>
      <c r="S4" s="51" t="s">
        <v>287</v>
      </c>
    </row>
    <row r="5" spans="1:19" s="295" customFormat="1" ht="11.25" customHeight="1">
      <c r="A5" s="347" t="s">
        <v>205</v>
      </c>
      <c r="B5" s="689"/>
      <c r="C5" s="690"/>
      <c r="D5" s="690"/>
      <c r="E5" s="691"/>
      <c r="F5" s="690"/>
      <c r="G5" s="292" t="s">
        <v>192</v>
      </c>
      <c r="H5" s="690"/>
      <c r="I5" s="690"/>
      <c r="J5" s="690"/>
      <c r="K5" s="691"/>
      <c r="L5" s="690"/>
      <c r="M5" s="292" t="s">
        <v>193</v>
      </c>
      <c r="N5" s="690"/>
      <c r="O5" s="690"/>
      <c r="P5" s="690"/>
      <c r="Q5" s="691"/>
      <c r="R5" s="690"/>
      <c r="S5" s="291" t="s">
        <v>24</v>
      </c>
    </row>
    <row r="6" spans="1:17" s="295" customFormat="1" ht="10.5" customHeight="1">
      <c r="A6" s="296" t="s">
        <v>200</v>
      </c>
      <c r="B6" s="296"/>
      <c r="C6" s="296" t="s">
        <v>188</v>
      </c>
      <c r="D6" s="296"/>
      <c r="E6" s="297" t="s">
        <v>201</v>
      </c>
      <c r="F6" s="298"/>
      <c r="G6" s="296" t="s">
        <v>200</v>
      </c>
      <c r="H6" s="296"/>
      <c r="I6" s="296" t="s">
        <v>188</v>
      </c>
      <c r="J6" s="296"/>
      <c r="K6" s="297" t="s">
        <v>201</v>
      </c>
      <c r="L6" s="298"/>
      <c r="M6" s="296" t="s">
        <v>200</v>
      </c>
      <c r="N6" s="296"/>
      <c r="O6" s="296" t="s">
        <v>188</v>
      </c>
      <c r="P6" s="296"/>
      <c r="Q6" s="297" t="s">
        <v>201</v>
      </c>
    </row>
    <row r="7" spans="1:19" s="500" customFormat="1" ht="10.5" customHeight="1">
      <c r="A7" s="692" t="s">
        <v>202</v>
      </c>
      <c r="B7" s="317"/>
      <c r="C7" s="692"/>
      <c r="D7" s="317"/>
      <c r="E7" s="693" t="s">
        <v>203</v>
      </c>
      <c r="F7" s="317"/>
      <c r="G7" s="692" t="s">
        <v>202</v>
      </c>
      <c r="H7" s="317"/>
      <c r="I7" s="692"/>
      <c r="J7" s="317"/>
      <c r="K7" s="693" t="s">
        <v>203</v>
      </c>
      <c r="L7" s="317"/>
      <c r="M7" s="692" t="s">
        <v>202</v>
      </c>
      <c r="N7" s="317"/>
      <c r="O7" s="692"/>
      <c r="P7" s="317"/>
      <c r="Q7" s="693" t="s">
        <v>203</v>
      </c>
      <c r="S7" s="694"/>
    </row>
    <row r="8" spans="1:19" ht="11.25" customHeight="1">
      <c r="A8" s="257">
        <v>326</v>
      </c>
      <c r="B8" s="244"/>
      <c r="C8" s="257">
        <v>156</v>
      </c>
      <c r="D8" s="244"/>
      <c r="E8" s="319">
        <v>47.85276073619632</v>
      </c>
      <c r="F8" s="244"/>
      <c r="G8" s="257">
        <v>201</v>
      </c>
      <c r="H8" s="244"/>
      <c r="I8" s="257">
        <v>106</v>
      </c>
      <c r="J8" s="244"/>
      <c r="K8" s="319">
        <v>52.736318407960205</v>
      </c>
      <c r="L8" s="244"/>
      <c r="M8" s="257">
        <v>30</v>
      </c>
      <c r="N8" s="244"/>
      <c r="O8" s="257">
        <v>17</v>
      </c>
      <c r="P8" s="244"/>
      <c r="Q8" s="319">
        <v>56.666666666666664</v>
      </c>
      <c r="R8" s="141"/>
      <c r="S8" s="241" t="s">
        <v>19</v>
      </c>
    </row>
    <row r="9" spans="1:19" ht="10.5" customHeight="1">
      <c r="A9" s="244">
        <v>6</v>
      </c>
      <c r="B9" s="244"/>
      <c r="C9" s="244">
        <v>6</v>
      </c>
      <c r="D9" s="244"/>
      <c r="E9" s="599">
        <v>100</v>
      </c>
      <c r="F9" s="244"/>
      <c r="G9" s="244">
        <v>3</v>
      </c>
      <c r="H9" s="244"/>
      <c r="I9" s="244">
        <v>3</v>
      </c>
      <c r="J9" s="244"/>
      <c r="K9" s="599">
        <v>100</v>
      </c>
      <c r="L9" s="244"/>
      <c r="M9" s="686" t="s">
        <v>20</v>
      </c>
      <c r="N9" s="686"/>
      <c r="O9" s="686" t="s">
        <v>20</v>
      </c>
      <c r="P9" s="686"/>
      <c r="Q9" s="686" t="s">
        <v>20</v>
      </c>
      <c r="R9" s="141"/>
      <c r="S9" s="248" t="s">
        <v>27</v>
      </c>
    </row>
    <row r="10" spans="1:19" ht="10.5" customHeight="1">
      <c r="A10" s="244">
        <v>2</v>
      </c>
      <c r="B10" s="244"/>
      <c r="C10" s="244">
        <v>1</v>
      </c>
      <c r="D10" s="244"/>
      <c r="E10" s="599">
        <v>50</v>
      </c>
      <c r="F10" s="244"/>
      <c r="G10" s="244">
        <v>5</v>
      </c>
      <c r="H10" s="244"/>
      <c r="I10" s="244">
        <v>4</v>
      </c>
      <c r="J10" s="244"/>
      <c r="K10" s="599">
        <v>80</v>
      </c>
      <c r="L10" s="244"/>
      <c r="M10" s="686" t="s">
        <v>20</v>
      </c>
      <c r="N10" s="686"/>
      <c r="O10" s="686" t="s">
        <v>20</v>
      </c>
      <c r="P10" s="686"/>
      <c r="Q10" s="686" t="s">
        <v>20</v>
      </c>
      <c r="R10" s="141"/>
      <c r="S10" s="248" t="s">
        <v>151</v>
      </c>
    </row>
    <row r="11" spans="1:19" ht="10.5" customHeight="1">
      <c r="A11" s="244">
        <v>52</v>
      </c>
      <c r="B11" s="244"/>
      <c r="C11" s="244">
        <v>7</v>
      </c>
      <c r="D11" s="244"/>
      <c r="E11" s="599">
        <v>13.461538461538462</v>
      </c>
      <c r="F11" s="244"/>
      <c r="G11" s="244">
        <v>16</v>
      </c>
      <c r="H11" s="244"/>
      <c r="I11" s="244">
        <v>3</v>
      </c>
      <c r="J11" s="244"/>
      <c r="K11" s="599">
        <v>18.75</v>
      </c>
      <c r="L11" s="244"/>
      <c r="M11" s="244">
        <v>1</v>
      </c>
      <c r="N11" s="244"/>
      <c r="O11" s="686" t="s">
        <v>20</v>
      </c>
      <c r="P11" s="686"/>
      <c r="Q11" s="686" t="s">
        <v>20</v>
      </c>
      <c r="R11" s="141"/>
      <c r="S11" s="248" t="s">
        <v>28</v>
      </c>
    </row>
    <row r="12" spans="1:19" ht="10.5" customHeight="1">
      <c r="A12" s="244">
        <v>9</v>
      </c>
      <c r="B12" s="244"/>
      <c r="C12" s="244">
        <v>4</v>
      </c>
      <c r="D12" s="244"/>
      <c r="E12" s="599">
        <v>44.44444444444444</v>
      </c>
      <c r="F12" s="244"/>
      <c r="G12" s="244">
        <v>19</v>
      </c>
      <c r="H12" s="244"/>
      <c r="I12" s="244">
        <v>10</v>
      </c>
      <c r="J12" s="244"/>
      <c r="K12" s="599">
        <v>52.63157894736842</v>
      </c>
      <c r="L12" s="244"/>
      <c r="M12" s="244">
        <v>1</v>
      </c>
      <c r="N12" s="244"/>
      <c r="O12" s="686" t="s">
        <v>20</v>
      </c>
      <c r="P12" s="686"/>
      <c r="Q12" s="686" t="s">
        <v>20</v>
      </c>
      <c r="R12" s="141"/>
      <c r="S12" s="248" t="s">
        <v>29</v>
      </c>
    </row>
    <row r="13" spans="1:19" ht="10.5" customHeight="1">
      <c r="A13" s="257">
        <v>6</v>
      </c>
      <c r="B13" s="244"/>
      <c r="C13" s="257">
        <v>4</v>
      </c>
      <c r="D13" s="244"/>
      <c r="E13" s="319">
        <v>66.66666666666666</v>
      </c>
      <c r="F13" s="244"/>
      <c r="G13" s="257">
        <v>3</v>
      </c>
      <c r="H13" s="244"/>
      <c r="I13" s="257">
        <v>3</v>
      </c>
      <c r="J13" s="244"/>
      <c r="K13" s="319">
        <v>100</v>
      </c>
      <c r="L13" s="244"/>
      <c r="M13" s="257">
        <v>1</v>
      </c>
      <c r="N13" s="244"/>
      <c r="O13" s="257">
        <v>1</v>
      </c>
      <c r="P13" s="244"/>
      <c r="Q13" s="319">
        <v>100</v>
      </c>
      <c r="R13" s="141"/>
      <c r="S13" s="250" t="s">
        <v>152</v>
      </c>
    </row>
    <row r="14" spans="1:19" ht="10.5" customHeight="1">
      <c r="A14" s="244">
        <v>27</v>
      </c>
      <c r="B14" s="244"/>
      <c r="C14" s="244">
        <v>17</v>
      </c>
      <c r="D14" s="244"/>
      <c r="E14" s="599">
        <v>62.96296296296296</v>
      </c>
      <c r="F14" s="244"/>
      <c r="G14" s="244">
        <v>24</v>
      </c>
      <c r="H14" s="244"/>
      <c r="I14" s="244">
        <v>9</v>
      </c>
      <c r="J14" s="244"/>
      <c r="K14" s="599">
        <v>37.5</v>
      </c>
      <c r="L14" s="244"/>
      <c r="M14" s="244">
        <v>3</v>
      </c>
      <c r="N14" s="244"/>
      <c r="O14" s="244">
        <v>1</v>
      </c>
      <c r="P14" s="244"/>
      <c r="Q14" s="599">
        <v>33.33333333333333</v>
      </c>
      <c r="R14" s="141"/>
      <c r="S14" s="248" t="s">
        <v>30</v>
      </c>
    </row>
    <row r="15" spans="1:19" ht="10.5" customHeight="1">
      <c r="A15" s="244">
        <v>1</v>
      </c>
      <c r="B15" s="244"/>
      <c r="C15" s="244">
        <v>1</v>
      </c>
      <c r="D15" s="244"/>
      <c r="E15" s="599">
        <v>100</v>
      </c>
      <c r="F15" s="244"/>
      <c r="G15" s="686" t="s">
        <v>20</v>
      </c>
      <c r="H15" s="686"/>
      <c r="I15" s="686" t="s">
        <v>20</v>
      </c>
      <c r="J15" s="686"/>
      <c r="K15" s="686" t="s">
        <v>20</v>
      </c>
      <c r="L15" s="686"/>
      <c r="M15" s="686" t="s">
        <v>20</v>
      </c>
      <c r="N15" s="686"/>
      <c r="O15" s="686" t="s">
        <v>20</v>
      </c>
      <c r="P15" s="686"/>
      <c r="Q15" s="686" t="s">
        <v>20</v>
      </c>
      <c r="R15" s="141"/>
      <c r="S15" s="248" t="s">
        <v>153</v>
      </c>
    </row>
    <row r="16" spans="1:19" ht="10.5" customHeight="1">
      <c r="A16" s="244">
        <v>38</v>
      </c>
      <c r="B16" s="244"/>
      <c r="C16" s="244">
        <v>8</v>
      </c>
      <c r="D16" s="244"/>
      <c r="E16" s="599">
        <v>21.052631578947366</v>
      </c>
      <c r="F16" s="244"/>
      <c r="G16" s="244">
        <v>9</v>
      </c>
      <c r="H16" s="244"/>
      <c r="I16" s="244">
        <v>5</v>
      </c>
      <c r="J16" s="244"/>
      <c r="K16" s="599">
        <v>55.55555555555556</v>
      </c>
      <c r="L16" s="244"/>
      <c r="M16" s="244">
        <v>4</v>
      </c>
      <c r="N16" s="244"/>
      <c r="O16" s="244">
        <v>3</v>
      </c>
      <c r="P16" s="244"/>
      <c r="Q16" s="599">
        <v>75</v>
      </c>
      <c r="R16" s="141"/>
      <c r="S16" s="248" t="s">
        <v>31</v>
      </c>
    </row>
    <row r="17" spans="1:19" ht="10.5" customHeight="1">
      <c r="A17" s="686" t="s">
        <v>20</v>
      </c>
      <c r="B17" s="686"/>
      <c r="C17" s="686" t="s">
        <v>20</v>
      </c>
      <c r="D17" s="686"/>
      <c r="E17" s="686" t="s">
        <v>20</v>
      </c>
      <c r="F17" s="686"/>
      <c r="G17" s="686" t="s">
        <v>20</v>
      </c>
      <c r="H17" s="686"/>
      <c r="I17" s="686" t="s">
        <v>20</v>
      </c>
      <c r="J17" s="686"/>
      <c r="K17" s="686" t="s">
        <v>20</v>
      </c>
      <c r="L17" s="686"/>
      <c r="M17" s="686" t="s">
        <v>20</v>
      </c>
      <c r="N17" s="686"/>
      <c r="O17" s="686" t="s">
        <v>20</v>
      </c>
      <c r="P17" s="686"/>
      <c r="Q17" s="686" t="s">
        <v>20</v>
      </c>
      <c r="R17" s="141"/>
      <c r="S17" s="248" t="s">
        <v>32</v>
      </c>
    </row>
    <row r="18" spans="1:19" ht="10.5" customHeight="1">
      <c r="A18" s="257">
        <v>6</v>
      </c>
      <c r="B18" s="244"/>
      <c r="C18" s="257">
        <v>6</v>
      </c>
      <c r="D18" s="244"/>
      <c r="E18" s="319">
        <v>100</v>
      </c>
      <c r="F18" s="244"/>
      <c r="G18" s="257">
        <v>5</v>
      </c>
      <c r="H18" s="244"/>
      <c r="I18" s="257">
        <v>5</v>
      </c>
      <c r="J18" s="244"/>
      <c r="K18" s="319">
        <v>100</v>
      </c>
      <c r="L18" s="244"/>
      <c r="M18" s="687" t="s">
        <v>20</v>
      </c>
      <c r="N18" s="686"/>
      <c r="O18" s="687" t="s">
        <v>20</v>
      </c>
      <c r="P18" s="686"/>
      <c r="Q18" s="687" t="s">
        <v>20</v>
      </c>
      <c r="R18" s="141"/>
      <c r="S18" s="250" t="s">
        <v>154</v>
      </c>
    </row>
    <row r="19" spans="1:19" ht="10.5" customHeight="1">
      <c r="A19" s="244">
        <v>5</v>
      </c>
      <c r="B19" s="244"/>
      <c r="C19" s="244">
        <v>3</v>
      </c>
      <c r="D19" s="244"/>
      <c r="E19" s="599">
        <v>60</v>
      </c>
      <c r="F19" s="244"/>
      <c r="G19" s="244">
        <v>4</v>
      </c>
      <c r="H19" s="244"/>
      <c r="I19" s="244">
        <v>2</v>
      </c>
      <c r="J19" s="244"/>
      <c r="K19" s="599">
        <v>50</v>
      </c>
      <c r="L19" s="244"/>
      <c r="M19" s="244">
        <v>2</v>
      </c>
      <c r="N19" s="244"/>
      <c r="O19" s="244">
        <v>1</v>
      </c>
      <c r="P19" s="244"/>
      <c r="Q19" s="599">
        <v>50</v>
      </c>
      <c r="R19" s="141"/>
      <c r="S19" s="248" t="s">
        <v>155</v>
      </c>
    </row>
    <row r="20" spans="1:19" ht="10.5" customHeight="1">
      <c r="A20" s="244">
        <v>11</v>
      </c>
      <c r="B20" s="244"/>
      <c r="C20" s="244">
        <v>9</v>
      </c>
      <c r="D20" s="244"/>
      <c r="E20" s="599">
        <v>81.81818181818183</v>
      </c>
      <c r="F20" s="244"/>
      <c r="G20" s="244">
        <v>8</v>
      </c>
      <c r="H20" s="244"/>
      <c r="I20" s="244">
        <v>7</v>
      </c>
      <c r="J20" s="244"/>
      <c r="K20" s="599">
        <v>87.5</v>
      </c>
      <c r="L20" s="244"/>
      <c r="M20" s="244">
        <v>1</v>
      </c>
      <c r="N20" s="244"/>
      <c r="O20" s="244">
        <v>1</v>
      </c>
      <c r="P20" s="244"/>
      <c r="Q20" s="599">
        <v>100</v>
      </c>
      <c r="R20" s="141"/>
      <c r="S20" s="248" t="s">
        <v>33</v>
      </c>
    </row>
    <row r="21" spans="1:19" ht="10.5" customHeight="1">
      <c r="A21" s="686" t="s">
        <v>20</v>
      </c>
      <c r="B21" s="686"/>
      <c r="C21" s="686" t="s">
        <v>20</v>
      </c>
      <c r="D21" s="686"/>
      <c r="E21" s="686" t="s">
        <v>20</v>
      </c>
      <c r="F21" s="686"/>
      <c r="G21" s="686" t="s">
        <v>20</v>
      </c>
      <c r="H21" s="686"/>
      <c r="I21" s="686" t="s">
        <v>20</v>
      </c>
      <c r="J21" s="686"/>
      <c r="K21" s="686" t="s">
        <v>20</v>
      </c>
      <c r="L21" s="686"/>
      <c r="M21" s="686" t="s">
        <v>20</v>
      </c>
      <c r="N21" s="686"/>
      <c r="O21" s="686" t="s">
        <v>20</v>
      </c>
      <c r="P21" s="686"/>
      <c r="Q21" s="686" t="s">
        <v>20</v>
      </c>
      <c r="R21" s="141"/>
      <c r="S21" s="248" t="s">
        <v>34</v>
      </c>
    </row>
    <row r="22" spans="1:19" ht="10.5" customHeight="1">
      <c r="A22" s="686" t="s">
        <v>20</v>
      </c>
      <c r="B22" s="686"/>
      <c r="C22" s="686" t="s">
        <v>20</v>
      </c>
      <c r="D22" s="686"/>
      <c r="E22" s="686" t="s">
        <v>20</v>
      </c>
      <c r="F22" s="686"/>
      <c r="G22" s="244">
        <v>1</v>
      </c>
      <c r="H22" s="244"/>
      <c r="I22" s="244">
        <v>1</v>
      </c>
      <c r="J22" s="244"/>
      <c r="K22" s="599">
        <v>100</v>
      </c>
      <c r="L22" s="244"/>
      <c r="M22" s="686" t="s">
        <v>20</v>
      </c>
      <c r="N22" s="686"/>
      <c r="O22" s="686" t="s">
        <v>20</v>
      </c>
      <c r="P22" s="686"/>
      <c r="Q22" s="686" t="s">
        <v>20</v>
      </c>
      <c r="R22" s="141"/>
      <c r="S22" s="248" t="s">
        <v>35</v>
      </c>
    </row>
    <row r="23" spans="1:19" ht="10.5" customHeight="1">
      <c r="A23" s="257">
        <v>4</v>
      </c>
      <c r="B23" s="244"/>
      <c r="C23" s="257">
        <v>1</v>
      </c>
      <c r="D23" s="244"/>
      <c r="E23" s="319">
        <v>25</v>
      </c>
      <c r="F23" s="244"/>
      <c r="G23" s="257">
        <v>5</v>
      </c>
      <c r="H23" s="244"/>
      <c r="I23" s="257">
        <v>1</v>
      </c>
      <c r="J23" s="244"/>
      <c r="K23" s="319">
        <v>20</v>
      </c>
      <c r="L23" s="244"/>
      <c r="M23" s="687" t="s">
        <v>20</v>
      </c>
      <c r="N23" s="686"/>
      <c r="O23" s="687" t="s">
        <v>20</v>
      </c>
      <c r="P23" s="686"/>
      <c r="Q23" s="687" t="s">
        <v>20</v>
      </c>
      <c r="R23" s="141"/>
      <c r="S23" s="250" t="s">
        <v>157</v>
      </c>
    </row>
    <row r="24" spans="1:19" ht="10.5" customHeight="1">
      <c r="A24" s="244">
        <v>3</v>
      </c>
      <c r="B24" s="244"/>
      <c r="C24" s="244">
        <v>3</v>
      </c>
      <c r="D24" s="244"/>
      <c r="E24" s="599">
        <v>100</v>
      </c>
      <c r="F24" s="244"/>
      <c r="G24" s="244">
        <v>2</v>
      </c>
      <c r="H24" s="244"/>
      <c r="I24" s="244">
        <v>1</v>
      </c>
      <c r="J24" s="244"/>
      <c r="K24" s="599">
        <v>50</v>
      </c>
      <c r="L24" s="244"/>
      <c r="M24" s="244">
        <v>3</v>
      </c>
      <c r="N24" s="244"/>
      <c r="O24" s="244">
        <v>3</v>
      </c>
      <c r="P24" s="244"/>
      <c r="Q24" s="599">
        <v>100</v>
      </c>
      <c r="R24" s="141"/>
      <c r="S24" s="248" t="s">
        <v>36</v>
      </c>
    </row>
    <row r="25" spans="1:19" ht="10.5" customHeight="1">
      <c r="A25" s="686" t="s">
        <v>20</v>
      </c>
      <c r="B25" s="686"/>
      <c r="C25" s="686" t="s">
        <v>20</v>
      </c>
      <c r="D25" s="686"/>
      <c r="E25" s="686" t="s">
        <v>20</v>
      </c>
      <c r="F25" s="244"/>
      <c r="G25" s="244">
        <v>1</v>
      </c>
      <c r="H25" s="244"/>
      <c r="I25" s="244">
        <v>1</v>
      </c>
      <c r="J25" s="244"/>
      <c r="K25" s="599">
        <v>100</v>
      </c>
      <c r="L25" s="244"/>
      <c r="M25" s="686" t="s">
        <v>20</v>
      </c>
      <c r="N25" s="686"/>
      <c r="O25" s="686" t="s">
        <v>20</v>
      </c>
      <c r="P25" s="686"/>
      <c r="Q25" s="686" t="s">
        <v>20</v>
      </c>
      <c r="R25" s="141"/>
      <c r="S25" s="248" t="s">
        <v>158</v>
      </c>
    </row>
    <row r="26" spans="1:19" ht="10.5" customHeight="1">
      <c r="A26" s="244">
        <v>6</v>
      </c>
      <c r="B26" s="244"/>
      <c r="C26" s="244">
        <v>5</v>
      </c>
      <c r="D26" s="244"/>
      <c r="E26" s="599">
        <v>83.33333333333334</v>
      </c>
      <c r="F26" s="244"/>
      <c r="G26" s="244">
        <v>1</v>
      </c>
      <c r="H26" s="244"/>
      <c r="I26" s="244">
        <v>1</v>
      </c>
      <c r="J26" s="244"/>
      <c r="K26" s="599">
        <v>100</v>
      </c>
      <c r="L26" s="244"/>
      <c r="M26" s="244">
        <v>1</v>
      </c>
      <c r="N26" s="244"/>
      <c r="O26" s="244">
        <v>1</v>
      </c>
      <c r="P26" s="244"/>
      <c r="Q26" s="599">
        <v>100</v>
      </c>
      <c r="R26" s="141"/>
      <c r="S26" s="248" t="s">
        <v>159</v>
      </c>
    </row>
    <row r="27" spans="1:19" ht="10.5" customHeight="1">
      <c r="A27" s="686" t="s">
        <v>20</v>
      </c>
      <c r="B27" s="686"/>
      <c r="C27" s="686" t="s">
        <v>20</v>
      </c>
      <c r="D27" s="686"/>
      <c r="E27" s="686" t="s">
        <v>20</v>
      </c>
      <c r="F27" s="686"/>
      <c r="G27" s="686" t="s">
        <v>20</v>
      </c>
      <c r="H27" s="686"/>
      <c r="I27" s="686" t="s">
        <v>20</v>
      </c>
      <c r="J27" s="686"/>
      <c r="K27" s="686" t="s">
        <v>20</v>
      </c>
      <c r="L27" s="686"/>
      <c r="M27" s="686" t="s">
        <v>20</v>
      </c>
      <c r="N27" s="686"/>
      <c r="O27" s="686" t="s">
        <v>20</v>
      </c>
      <c r="P27" s="686"/>
      <c r="Q27" s="686" t="s">
        <v>20</v>
      </c>
      <c r="R27" s="141"/>
      <c r="S27" s="248" t="s">
        <v>160</v>
      </c>
    </row>
    <row r="28" spans="1:19" ht="10.5" customHeight="1">
      <c r="A28" s="257">
        <v>2</v>
      </c>
      <c r="B28" s="244"/>
      <c r="C28" s="257">
        <v>2</v>
      </c>
      <c r="D28" s="244"/>
      <c r="E28" s="319">
        <v>100</v>
      </c>
      <c r="F28" s="244"/>
      <c r="G28" s="687" t="s">
        <v>20</v>
      </c>
      <c r="H28" s="686"/>
      <c r="I28" s="687" t="s">
        <v>20</v>
      </c>
      <c r="J28" s="686"/>
      <c r="K28" s="687" t="s">
        <v>20</v>
      </c>
      <c r="L28" s="686"/>
      <c r="M28" s="687" t="s">
        <v>20</v>
      </c>
      <c r="N28" s="686"/>
      <c r="O28" s="687" t="s">
        <v>20</v>
      </c>
      <c r="P28" s="686"/>
      <c r="Q28" s="687" t="s">
        <v>20</v>
      </c>
      <c r="R28" s="141"/>
      <c r="S28" s="250" t="s">
        <v>161</v>
      </c>
    </row>
    <row r="29" spans="1:19" ht="10.5" customHeight="1">
      <c r="A29" s="244">
        <v>1</v>
      </c>
      <c r="B29" s="244"/>
      <c r="C29" s="244">
        <v>1</v>
      </c>
      <c r="D29" s="244"/>
      <c r="E29" s="599">
        <v>100</v>
      </c>
      <c r="F29" s="244"/>
      <c r="G29" s="244">
        <v>1</v>
      </c>
      <c r="H29" s="244"/>
      <c r="I29" s="244">
        <v>1</v>
      </c>
      <c r="J29" s="244"/>
      <c r="K29" s="599">
        <v>100</v>
      </c>
      <c r="L29" s="244"/>
      <c r="M29" s="686" t="s">
        <v>20</v>
      </c>
      <c r="N29" s="686"/>
      <c r="O29" s="686" t="s">
        <v>20</v>
      </c>
      <c r="P29" s="686"/>
      <c r="Q29" s="686" t="s">
        <v>20</v>
      </c>
      <c r="R29" s="141"/>
      <c r="S29" s="248" t="s">
        <v>162</v>
      </c>
    </row>
    <row r="30" spans="1:19" ht="10.5" customHeight="1">
      <c r="A30" s="686" t="s">
        <v>20</v>
      </c>
      <c r="B30" s="686"/>
      <c r="C30" s="686" t="s">
        <v>20</v>
      </c>
      <c r="D30" s="686"/>
      <c r="E30" s="686" t="s">
        <v>20</v>
      </c>
      <c r="F30" s="686"/>
      <c r="G30" s="686" t="s">
        <v>20</v>
      </c>
      <c r="H30" s="686"/>
      <c r="I30" s="686" t="s">
        <v>20</v>
      </c>
      <c r="J30" s="686"/>
      <c r="K30" s="686" t="s">
        <v>20</v>
      </c>
      <c r="L30" s="686"/>
      <c r="M30" s="686" t="s">
        <v>20</v>
      </c>
      <c r="N30" s="686"/>
      <c r="O30" s="686" t="s">
        <v>20</v>
      </c>
      <c r="P30" s="686"/>
      <c r="Q30" s="686" t="s">
        <v>20</v>
      </c>
      <c r="R30" s="141"/>
      <c r="S30" s="248" t="s">
        <v>163</v>
      </c>
    </row>
    <row r="31" spans="1:19" ht="10.5" customHeight="1">
      <c r="A31" s="244">
        <v>1</v>
      </c>
      <c r="B31" s="244"/>
      <c r="C31" s="686" t="s">
        <v>20</v>
      </c>
      <c r="D31" s="686"/>
      <c r="E31" s="686" t="s">
        <v>20</v>
      </c>
      <c r="F31" s="686"/>
      <c r="G31" s="686" t="s">
        <v>20</v>
      </c>
      <c r="H31" s="686"/>
      <c r="I31" s="686" t="s">
        <v>20</v>
      </c>
      <c r="J31" s="686"/>
      <c r="K31" s="686" t="s">
        <v>20</v>
      </c>
      <c r="L31" s="686"/>
      <c r="M31" s="686" t="s">
        <v>20</v>
      </c>
      <c r="N31" s="686"/>
      <c r="O31" s="686" t="s">
        <v>20</v>
      </c>
      <c r="P31" s="686"/>
      <c r="Q31" s="686" t="s">
        <v>20</v>
      </c>
      <c r="R31" s="141"/>
      <c r="S31" s="248" t="s">
        <v>164</v>
      </c>
    </row>
    <row r="32" spans="1:19" ht="10.5" customHeight="1">
      <c r="A32" s="244">
        <v>2</v>
      </c>
      <c r="B32" s="244"/>
      <c r="C32" s="244">
        <v>2</v>
      </c>
      <c r="D32" s="244"/>
      <c r="E32" s="599">
        <v>100</v>
      </c>
      <c r="F32" s="244"/>
      <c r="G32" s="244">
        <v>3</v>
      </c>
      <c r="H32" s="244"/>
      <c r="I32" s="244">
        <v>1</v>
      </c>
      <c r="J32" s="244"/>
      <c r="K32" s="599">
        <v>33.33333333333333</v>
      </c>
      <c r="L32" s="244"/>
      <c r="M32" s="244">
        <v>1</v>
      </c>
      <c r="N32" s="244"/>
      <c r="O32" s="686" t="s">
        <v>20</v>
      </c>
      <c r="P32" s="686"/>
      <c r="Q32" s="686" t="s">
        <v>20</v>
      </c>
      <c r="R32" s="141"/>
      <c r="S32" s="248" t="s">
        <v>165</v>
      </c>
    </row>
    <row r="33" spans="1:19" ht="10.5" customHeight="1">
      <c r="A33" s="257">
        <v>7</v>
      </c>
      <c r="B33" s="244"/>
      <c r="C33" s="257">
        <v>5</v>
      </c>
      <c r="D33" s="244"/>
      <c r="E33" s="319">
        <v>71.42857142857143</v>
      </c>
      <c r="F33" s="244"/>
      <c r="G33" s="257">
        <v>4</v>
      </c>
      <c r="H33" s="244"/>
      <c r="I33" s="257">
        <v>3</v>
      </c>
      <c r="J33" s="244"/>
      <c r="K33" s="319">
        <v>75</v>
      </c>
      <c r="L33" s="244"/>
      <c r="M33" s="257">
        <v>1</v>
      </c>
      <c r="N33" s="244"/>
      <c r="O33" s="687" t="s">
        <v>20</v>
      </c>
      <c r="P33" s="686"/>
      <c r="Q33" s="687" t="s">
        <v>20</v>
      </c>
      <c r="R33" s="141"/>
      <c r="S33" s="250" t="s">
        <v>166</v>
      </c>
    </row>
    <row r="34" spans="1:19" ht="10.5" customHeight="1">
      <c r="A34" s="244">
        <v>2</v>
      </c>
      <c r="B34" s="244"/>
      <c r="C34" s="244">
        <v>2</v>
      </c>
      <c r="D34" s="244"/>
      <c r="E34" s="599">
        <v>100</v>
      </c>
      <c r="F34" s="244"/>
      <c r="G34" s="686" t="s">
        <v>20</v>
      </c>
      <c r="H34" s="686"/>
      <c r="I34" s="686" t="s">
        <v>20</v>
      </c>
      <c r="J34" s="686"/>
      <c r="K34" s="686" t="s">
        <v>20</v>
      </c>
      <c r="L34" s="244"/>
      <c r="M34" s="244">
        <v>1</v>
      </c>
      <c r="N34" s="244"/>
      <c r="O34" s="244">
        <v>1</v>
      </c>
      <c r="P34" s="244"/>
      <c r="Q34" s="599">
        <v>100</v>
      </c>
      <c r="R34" s="141"/>
      <c r="S34" s="248" t="s">
        <v>167</v>
      </c>
    </row>
    <row r="35" spans="1:19" ht="10.5" customHeight="1">
      <c r="A35" s="244">
        <v>11</v>
      </c>
      <c r="B35" s="244"/>
      <c r="C35" s="244">
        <v>9</v>
      </c>
      <c r="D35" s="244"/>
      <c r="E35" s="599">
        <v>81.81818181818183</v>
      </c>
      <c r="F35" s="244"/>
      <c r="G35" s="244">
        <v>7</v>
      </c>
      <c r="H35" s="244"/>
      <c r="I35" s="244">
        <v>4</v>
      </c>
      <c r="J35" s="244"/>
      <c r="K35" s="599">
        <v>57.14285714285714</v>
      </c>
      <c r="L35" s="244"/>
      <c r="M35" s="686" t="s">
        <v>20</v>
      </c>
      <c r="N35" s="686"/>
      <c r="O35" s="686" t="s">
        <v>20</v>
      </c>
      <c r="P35" s="686"/>
      <c r="Q35" s="686" t="s">
        <v>20</v>
      </c>
      <c r="R35" s="141"/>
      <c r="S35" s="248" t="s">
        <v>25</v>
      </c>
    </row>
    <row r="36" spans="1:19" ht="10.5" customHeight="1">
      <c r="A36" s="244">
        <v>3</v>
      </c>
      <c r="B36" s="244"/>
      <c r="C36" s="244">
        <v>4</v>
      </c>
      <c r="D36" s="244"/>
      <c r="E36" s="599">
        <v>133.33333333333331</v>
      </c>
      <c r="F36" s="244"/>
      <c r="G36" s="686" t="s">
        <v>20</v>
      </c>
      <c r="H36" s="686"/>
      <c r="I36" s="686" t="s">
        <v>20</v>
      </c>
      <c r="J36" s="686"/>
      <c r="K36" s="686" t="s">
        <v>20</v>
      </c>
      <c r="L36" s="244"/>
      <c r="M36" s="686" t="s">
        <v>20</v>
      </c>
      <c r="N36" s="686"/>
      <c r="O36" s="686" t="s">
        <v>20</v>
      </c>
      <c r="P36" s="686"/>
      <c r="Q36" s="686" t="s">
        <v>20</v>
      </c>
      <c r="R36" s="141"/>
      <c r="S36" s="248" t="s">
        <v>168</v>
      </c>
    </row>
    <row r="37" spans="1:19" ht="10.5" customHeight="1">
      <c r="A37" s="686" t="s">
        <v>20</v>
      </c>
      <c r="B37" s="686"/>
      <c r="C37" s="686" t="s">
        <v>20</v>
      </c>
      <c r="D37" s="686"/>
      <c r="E37" s="686" t="s">
        <v>20</v>
      </c>
      <c r="F37" s="244"/>
      <c r="G37" s="686" t="s">
        <v>20</v>
      </c>
      <c r="H37" s="686"/>
      <c r="I37" s="686" t="s">
        <v>20</v>
      </c>
      <c r="J37" s="686"/>
      <c r="K37" s="686" t="s">
        <v>20</v>
      </c>
      <c r="L37" s="244"/>
      <c r="M37" s="686" t="s">
        <v>20</v>
      </c>
      <c r="N37" s="686"/>
      <c r="O37" s="686" t="s">
        <v>20</v>
      </c>
      <c r="P37" s="686"/>
      <c r="Q37" s="686" t="s">
        <v>20</v>
      </c>
      <c r="R37" s="141"/>
      <c r="S37" s="248" t="s">
        <v>37</v>
      </c>
    </row>
    <row r="38" spans="1:19" ht="10.5" customHeight="1">
      <c r="A38" s="257">
        <v>10</v>
      </c>
      <c r="B38" s="244"/>
      <c r="C38" s="257">
        <v>9</v>
      </c>
      <c r="D38" s="244"/>
      <c r="E38" s="319">
        <v>90</v>
      </c>
      <c r="F38" s="244"/>
      <c r="G38" s="257">
        <v>2</v>
      </c>
      <c r="H38" s="244"/>
      <c r="I38" s="257">
        <v>2</v>
      </c>
      <c r="J38" s="244"/>
      <c r="K38" s="319">
        <v>100</v>
      </c>
      <c r="L38" s="244"/>
      <c r="M38" s="687" t="s">
        <v>20</v>
      </c>
      <c r="N38" s="686"/>
      <c r="O38" s="687" t="s">
        <v>20</v>
      </c>
      <c r="P38" s="686"/>
      <c r="Q38" s="687" t="s">
        <v>20</v>
      </c>
      <c r="R38" s="141"/>
      <c r="S38" s="250" t="s">
        <v>169</v>
      </c>
    </row>
    <row r="39" spans="1:19" ht="10.5" customHeight="1">
      <c r="A39" s="244">
        <v>8</v>
      </c>
      <c r="B39" s="244"/>
      <c r="C39" s="244">
        <v>5</v>
      </c>
      <c r="D39" s="244"/>
      <c r="E39" s="599">
        <v>62.5</v>
      </c>
      <c r="F39" s="244"/>
      <c r="G39" s="244">
        <v>4</v>
      </c>
      <c r="H39" s="244"/>
      <c r="I39" s="244">
        <v>2</v>
      </c>
      <c r="J39" s="244"/>
      <c r="K39" s="599">
        <v>50</v>
      </c>
      <c r="L39" s="244"/>
      <c r="M39" s="686" t="s">
        <v>20</v>
      </c>
      <c r="N39" s="686"/>
      <c r="O39" s="686" t="s">
        <v>20</v>
      </c>
      <c r="P39" s="686"/>
      <c r="Q39" s="686" t="s">
        <v>20</v>
      </c>
      <c r="R39" s="141"/>
      <c r="S39" s="248" t="s">
        <v>170</v>
      </c>
    </row>
    <row r="40" spans="1:19" ht="10.5" customHeight="1">
      <c r="A40" s="244">
        <v>11</v>
      </c>
      <c r="B40" s="244"/>
      <c r="C40" s="244">
        <v>7</v>
      </c>
      <c r="D40" s="244"/>
      <c r="E40" s="599">
        <v>63.63636363636363</v>
      </c>
      <c r="F40" s="244"/>
      <c r="G40" s="244">
        <v>17</v>
      </c>
      <c r="H40" s="244"/>
      <c r="I40" s="244">
        <v>6</v>
      </c>
      <c r="J40" s="244"/>
      <c r="K40" s="599">
        <v>35.294117647058826</v>
      </c>
      <c r="L40" s="244"/>
      <c r="M40" s="244">
        <v>1</v>
      </c>
      <c r="N40" s="244"/>
      <c r="O40" s="686" t="s">
        <v>20</v>
      </c>
      <c r="P40" s="686"/>
      <c r="Q40" s="686" t="s">
        <v>20</v>
      </c>
      <c r="R40" s="141"/>
      <c r="S40" s="248" t="s">
        <v>38</v>
      </c>
    </row>
    <row r="41" spans="1:19" ht="10.5" customHeight="1">
      <c r="A41" s="686" t="s">
        <v>20</v>
      </c>
      <c r="B41" s="686"/>
      <c r="C41" s="686" t="s">
        <v>20</v>
      </c>
      <c r="D41" s="686"/>
      <c r="E41" s="686" t="s">
        <v>20</v>
      </c>
      <c r="F41" s="686"/>
      <c r="G41" s="686" t="s">
        <v>20</v>
      </c>
      <c r="H41" s="686"/>
      <c r="I41" s="686" t="s">
        <v>20</v>
      </c>
      <c r="J41" s="686"/>
      <c r="K41" s="686" t="s">
        <v>20</v>
      </c>
      <c r="L41" s="686"/>
      <c r="M41" s="686" t="s">
        <v>20</v>
      </c>
      <c r="N41" s="686"/>
      <c r="O41" s="686" t="s">
        <v>20</v>
      </c>
      <c r="P41" s="686"/>
      <c r="Q41" s="686" t="s">
        <v>20</v>
      </c>
      <c r="R41" s="141"/>
      <c r="S41" s="248" t="s">
        <v>43</v>
      </c>
    </row>
    <row r="42" spans="1:19" ht="10.5" customHeight="1">
      <c r="A42" s="244">
        <v>1</v>
      </c>
      <c r="B42" s="244"/>
      <c r="C42" s="686" t="s">
        <v>20</v>
      </c>
      <c r="D42" s="686"/>
      <c r="E42" s="686" t="s">
        <v>20</v>
      </c>
      <c r="F42" s="244"/>
      <c r="G42" s="244">
        <v>3</v>
      </c>
      <c r="H42" s="244"/>
      <c r="I42" s="244">
        <v>1</v>
      </c>
      <c r="J42" s="244"/>
      <c r="K42" s="599">
        <v>33.33333333333333</v>
      </c>
      <c r="L42" s="244"/>
      <c r="M42" s="686" t="s">
        <v>20</v>
      </c>
      <c r="N42" s="686"/>
      <c r="O42" s="686" t="s">
        <v>20</v>
      </c>
      <c r="P42" s="686"/>
      <c r="Q42" s="686" t="s">
        <v>20</v>
      </c>
      <c r="R42" s="141"/>
      <c r="S42" s="248" t="s">
        <v>39</v>
      </c>
    </row>
    <row r="43" spans="1:19" ht="10.5" customHeight="1">
      <c r="A43" s="257">
        <v>4</v>
      </c>
      <c r="B43" s="244"/>
      <c r="C43" s="687" t="s">
        <v>20</v>
      </c>
      <c r="D43" s="686"/>
      <c r="E43" s="687" t="s">
        <v>20</v>
      </c>
      <c r="F43" s="244"/>
      <c r="G43" s="257">
        <v>5</v>
      </c>
      <c r="H43" s="244"/>
      <c r="I43" s="257">
        <v>2</v>
      </c>
      <c r="J43" s="244"/>
      <c r="K43" s="319">
        <v>40</v>
      </c>
      <c r="L43" s="244"/>
      <c r="M43" s="257">
        <v>1</v>
      </c>
      <c r="N43" s="244"/>
      <c r="O43" s="687" t="s">
        <v>20</v>
      </c>
      <c r="P43" s="686"/>
      <c r="Q43" s="687" t="s">
        <v>20</v>
      </c>
      <c r="R43" s="141"/>
      <c r="S43" s="250" t="s">
        <v>26</v>
      </c>
    </row>
    <row r="44" spans="1:19" ht="10.5" customHeight="1">
      <c r="A44" s="686" t="s">
        <v>20</v>
      </c>
      <c r="B44" s="686"/>
      <c r="C44" s="686" t="s">
        <v>20</v>
      </c>
      <c r="D44" s="686"/>
      <c r="E44" s="686" t="s">
        <v>20</v>
      </c>
      <c r="F44" s="686"/>
      <c r="G44" s="686" t="s">
        <v>20</v>
      </c>
      <c r="H44" s="686"/>
      <c r="I44" s="686" t="s">
        <v>20</v>
      </c>
      <c r="J44" s="686"/>
      <c r="K44" s="686" t="s">
        <v>20</v>
      </c>
      <c r="L44" s="686"/>
      <c r="M44" s="686" t="s">
        <v>20</v>
      </c>
      <c r="N44" s="686"/>
      <c r="O44" s="686" t="s">
        <v>20</v>
      </c>
      <c r="P44" s="686"/>
      <c r="Q44" s="686" t="s">
        <v>20</v>
      </c>
      <c r="R44" s="141"/>
      <c r="S44" s="248" t="s">
        <v>171</v>
      </c>
    </row>
    <row r="45" spans="1:19" ht="10.5" customHeight="1">
      <c r="A45" s="686" t="s">
        <v>20</v>
      </c>
      <c r="B45" s="686"/>
      <c r="C45" s="686" t="s">
        <v>20</v>
      </c>
      <c r="D45" s="686"/>
      <c r="E45" s="686" t="s">
        <v>20</v>
      </c>
      <c r="F45" s="686"/>
      <c r="G45" s="686" t="s">
        <v>20</v>
      </c>
      <c r="H45" s="686"/>
      <c r="I45" s="686" t="s">
        <v>20</v>
      </c>
      <c r="J45" s="686"/>
      <c r="K45" s="686" t="s">
        <v>20</v>
      </c>
      <c r="L45" s="686"/>
      <c r="M45" s="686" t="s">
        <v>20</v>
      </c>
      <c r="N45" s="686"/>
      <c r="O45" s="686" t="s">
        <v>20</v>
      </c>
      <c r="P45" s="686"/>
      <c r="Q45" s="686" t="s">
        <v>20</v>
      </c>
      <c r="R45" s="141"/>
      <c r="S45" s="248" t="s">
        <v>40</v>
      </c>
    </row>
    <row r="46" spans="1:19" ht="10.5" customHeight="1">
      <c r="A46" s="244">
        <v>3</v>
      </c>
      <c r="B46" s="244"/>
      <c r="C46" s="244">
        <v>1</v>
      </c>
      <c r="D46" s="244"/>
      <c r="E46" s="599">
        <v>33.33333333333333</v>
      </c>
      <c r="F46" s="244"/>
      <c r="G46" s="244">
        <v>2</v>
      </c>
      <c r="H46" s="244"/>
      <c r="I46" s="686" t="s">
        <v>20</v>
      </c>
      <c r="J46" s="686"/>
      <c r="K46" s="686" t="s">
        <v>20</v>
      </c>
      <c r="L46" s="686"/>
      <c r="M46" s="244">
        <v>1</v>
      </c>
      <c r="N46" s="244"/>
      <c r="O46" s="686" t="s">
        <v>20</v>
      </c>
      <c r="P46" s="686"/>
      <c r="Q46" s="686" t="s">
        <v>20</v>
      </c>
      <c r="R46" s="141"/>
      <c r="S46" s="248" t="s">
        <v>172</v>
      </c>
    </row>
    <row r="47" spans="1:19" ht="10.5" customHeight="1">
      <c r="A47" s="686" t="s">
        <v>20</v>
      </c>
      <c r="B47" s="686"/>
      <c r="C47" s="686" t="s">
        <v>20</v>
      </c>
      <c r="D47" s="686"/>
      <c r="E47" s="686" t="s">
        <v>20</v>
      </c>
      <c r="F47" s="244"/>
      <c r="G47" s="244">
        <v>1</v>
      </c>
      <c r="H47" s="244"/>
      <c r="I47" s="244">
        <v>1</v>
      </c>
      <c r="J47" s="244"/>
      <c r="K47" s="599">
        <v>100</v>
      </c>
      <c r="L47" s="244"/>
      <c r="M47" s="686" t="s">
        <v>20</v>
      </c>
      <c r="N47" s="686"/>
      <c r="O47" s="686" t="s">
        <v>20</v>
      </c>
      <c r="P47" s="686"/>
      <c r="Q47" s="686" t="s">
        <v>20</v>
      </c>
      <c r="R47" s="141"/>
      <c r="S47" s="248" t="s">
        <v>41</v>
      </c>
    </row>
    <row r="48" spans="1:19" ht="10.5" customHeight="1">
      <c r="A48" s="257">
        <v>5</v>
      </c>
      <c r="B48" s="244"/>
      <c r="C48" s="257">
        <v>1</v>
      </c>
      <c r="D48" s="244"/>
      <c r="E48" s="319">
        <v>20</v>
      </c>
      <c r="F48" s="244"/>
      <c r="G48" s="257">
        <v>3</v>
      </c>
      <c r="H48" s="244"/>
      <c r="I48" s="257">
        <v>1</v>
      </c>
      <c r="J48" s="244"/>
      <c r="K48" s="319">
        <v>33.33333333333333</v>
      </c>
      <c r="L48" s="244"/>
      <c r="M48" s="687" t="s">
        <v>20</v>
      </c>
      <c r="N48" s="686"/>
      <c r="O48" s="687" t="s">
        <v>20</v>
      </c>
      <c r="P48" s="686"/>
      <c r="Q48" s="687" t="s">
        <v>20</v>
      </c>
      <c r="R48" s="141"/>
      <c r="S48" s="250" t="s">
        <v>173</v>
      </c>
    </row>
    <row r="49" spans="1:19" ht="10.5" customHeight="1">
      <c r="A49" s="244">
        <v>7</v>
      </c>
      <c r="B49" s="244"/>
      <c r="C49" s="244">
        <v>5</v>
      </c>
      <c r="D49" s="244"/>
      <c r="E49" s="599">
        <v>71.42857142857143</v>
      </c>
      <c r="F49" s="244"/>
      <c r="G49" s="244">
        <v>8</v>
      </c>
      <c r="H49" s="244"/>
      <c r="I49" s="244">
        <v>8</v>
      </c>
      <c r="J49" s="244"/>
      <c r="K49" s="599">
        <v>100</v>
      </c>
      <c r="L49" s="244"/>
      <c r="M49" s="244">
        <v>2</v>
      </c>
      <c r="N49" s="244"/>
      <c r="O49" s="244">
        <v>2</v>
      </c>
      <c r="P49" s="244"/>
      <c r="Q49" s="599">
        <v>100</v>
      </c>
      <c r="R49" s="141"/>
      <c r="S49" s="248" t="s">
        <v>42</v>
      </c>
    </row>
    <row r="50" spans="1:19" ht="10.5" customHeight="1">
      <c r="A50" s="244">
        <v>69</v>
      </c>
      <c r="B50" s="244"/>
      <c r="C50" s="244">
        <v>26</v>
      </c>
      <c r="D50" s="244"/>
      <c r="E50" s="599">
        <v>37.68115942028986</v>
      </c>
      <c r="F50" s="244"/>
      <c r="G50" s="244">
        <v>35</v>
      </c>
      <c r="H50" s="244"/>
      <c r="I50" s="244">
        <v>18</v>
      </c>
      <c r="J50" s="244"/>
      <c r="K50" s="599">
        <v>51.42857142857142</v>
      </c>
      <c r="L50" s="244"/>
      <c r="M50" s="244">
        <v>3</v>
      </c>
      <c r="N50" s="244"/>
      <c r="O50" s="244">
        <v>2</v>
      </c>
      <c r="P50" s="244"/>
      <c r="Q50" s="599">
        <v>66.66666666666666</v>
      </c>
      <c r="R50" s="141"/>
      <c r="S50" s="248" t="s">
        <v>174</v>
      </c>
    </row>
    <row r="51" spans="1:19" ht="10.5" customHeight="1">
      <c r="A51" s="244">
        <v>1</v>
      </c>
      <c r="B51" s="244"/>
      <c r="C51" s="244">
        <v>1</v>
      </c>
      <c r="D51" s="244"/>
      <c r="E51" s="599">
        <v>100</v>
      </c>
      <c r="F51" s="244"/>
      <c r="G51" s="686" t="s">
        <v>20</v>
      </c>
      <c r="H51" s="686"/>
      <c r="I51" s="686" t="s">
        <v>20</v>
      </c>
      <c r="J51" s="686"/>
      <c r="K51" s="686" t="s">
        <v>20</v>
      </c>
      <c r="L51" s="244"/>
      <c r="M51" s="244">
        <v>2</v>
      </c>
      <c r="N51" s="244"/>
      <c r="O51" s="244">
        <v>1</v>
      </c>
      <c r="P51" s="244"/>
      <c r="Q51" s="599">
        <v>50</v>
      </c>
      <c r="R51" s="141"/>
      <c r="S51" s="248" t="s">
        <v>175</v>
      </c>
    </row>
    <row r="52" spans="1:19" ht="10.5" customHeight="1">
      <c r="A52" s="244">
        <v>2</v>
      </c>
      <c r="B52" s="244"/>
      <c r="C52" s="244">
        <v>1</v>
      </c>
      <c r="D52" s="244"/>
      <c r="E52" s="599">
        <v>50</v>
      </c>
      <c r="F52" s="244"/>
      <c r="G52" s="686" t="s">
        <v>20</v>
      </c>
      <c r="H52" s="686"/>
      <c r="I52" s="686" t="s">
        <v>20</v>
      </c>
      <c r="J52" s="686"/>
      <c r="K52" s="686" t="s">
        <v>20</v>
      </c>
      <c r="L52" s="244"/>
      <c r="M52" s="686" t="s">
        <v>20</v>
      </c>
      <c r="N52" s="686"/>
      <c r="O52" s="686" t="s">
        <v>20</v>
      </c>
      <c r="P52" s="686"/>
      <c r="Q52" s="686" t="s">
        <v>20</v>
      </c>
      <c r="R52" s="141"/>
      <c r="S52" s="248" t="s">
        <v>176</v>
      </c>
    </row>
    <row r="53" spans="1:19" ht="10.5" customHeight="1">
      <c r="A53" s="687" t="s">
        <v>20</v>
      </c>
      <c r="B53" s="687"/>
      <c r="C53" s="687" t="s">
        <v>20</v>
      </c>
      <c r="D53" s="687"/>
      <c r="E53" s="687" t="s">
        <v>20</v>
      </c>
      <c r="F53" s="257"/>
      <c r="G53" s="687" t="s">
        <v>20</v>
      </c>
      <c r="H53" s="687"/>
      <c r="I53" s="687" t="s">
        <v>20</v>
      </c>
      <c r="J53" s="687"/>
      <c r="K53" s="687" t="s">
        <v>20</v>
      </c>
      <c r="L53" s="257"/>
      <c r="M53" s="687" t="s">
        <v>20</v>
      </c>
      <c r="N53" s="687"/>
      <c r="O53" s="687" t="s">
        <v>20</v>
      </c>
      <c r="P53" s="687"/>
      <c r="Q53" s="687" t="s">
        <v>20</v>
      </c>
      <c r="R53" s="256"/>
      <c r="S53" s="250" t="s">
        <v>177</v>
      </c>
    </row>
    <row r="54" spans="1:19" s="290" customFormat="1" ht="9.75" customHeight="1">
      <c r="A54" s="590"/>
      <c r="B54" s="590"/>
      <c r="C54" s="590"/>
      <c r="D54" s="590"/>
      <c r="E54" s="695"/>
      <c r="F54" s="590"/>
      <c r="G54" s="590"/>
      <c r="H54" s="590"/>
      <c r="I54" s="590"/>
      <c r="J54" s="590"/>
      <c r="K54" s="695"/>
      <c r="L54" s="590"/>
      <c r="M54" s="590"/>
      <c r="N54" s="590"/>
      <c r="O54" s="590"/>
      <c r="P54" s="590"/>
      <c r="Q54" s="695"/>
      <c r="S54" s="367"/>
    </row>
    <row r="55" spans="1:17" ht="9.75" customHeight="1">
      <c r="A55" s="516"/>
      <c r="B55" s="516"/>
      <c r="C55" s="516"/>
      <c r="D55" s="516"/>
      <c r="E55" s="360"/>
      <c r="F55" s="516"/>
      <c r="G55" s="516"/>
      <c r="H55" s="516"/>
      <c r="I55" s="516"/>
      <c r="J55" s="516"/>
      <c r="K55" s="360"/>
      <c r="L55" s="516"/>
      <c r="M55" s="516"/>
      <c r="N55" s="516"/>
      <c r="O55" s="516"/>
      <c r="P55" s="516"/>
      <c r="Q55" s="360"/>
    </row>
  </sheetData>
  <printOptions horizontalCentered="1"/>
  <pageMargins left="0.3937007874015748" right="0.984251968503937" top="1.5748031496062993" bottom="0.5511811023622047" header="0" footer="0"/>
  <pageSetup fitToHeight="1" fitToWidth="1"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9.7109375" style="290" customWidth="1"/>
    <col min="2" max="2" width="0.71875" style="290" customWidth="1"/>
    <col min="3" max="3" width="5.57421875" style="290" customWidth="1"/>
    <col min="4" max="4" width="0.71875" style="290" customWidth="1"/>
    <col min="5" max="5" width="7.00390625" style="290" customWidth="1"/>
    <col min="6" max="6" width="0.71875" style="290" customWidth="1"/>
    <col min="7" max="7" width="8.140625" style="329" customWidth="1"/>
    <col min="8" max="8" width="0.71875" style="290" customWidth="1"/>
    <col min="9" max="9" width="5.57421875" style="290" customWidth="1"/>
    <col min="10" max="10" width="0.71875" style="290" customWidth="1"/>
    <col min="11" max="11" width="7.00390625" style="290" customWidth="1"/>
    <col min="12" max="12" width="0.71875" style="290" customWidth="1"/>
    <col min="13" max="13" width="8.140625" style="329" customWidth="1"/>
    <col min="14" max="14" width="0.71875" style="290" customWidth="1"/>
    <col min="15" max="15" width="5.57421875" style="290" customWidth="1"/>
    <col min="16" max="16" width="0.71875" style="290" customWidth="1"/>
    <col min="17" max="17" width="7.00390625" style="290" customWidth="1"/>
    <col min="18" max="18" width="0.71875" style="290" customWidth="1"/>
    <col min="19" max="19" width="8.140625" style="329" customWidth="1"/>
    <col min="20" max="16384" width="11.421875" style="290" customWidth="1"/>
  </cols>
  <sheetData>
    <row r="1" spans="1:20" s="603" customFormat="1" ht="18" customHeight="1">
      <c r="A1" s="19" t="s">
        <v>286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324"/>
    </row>
    <row r="2" spans="1:20" s="603" customFormat="1" ht="18" customHeight="1">
      <c r="A2" s="19" t="s">
        <v>285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  <c r="T2" s="324"/>
    </row>
    <row r="3" spans="1:20" s="606" customFormat="1" ht="17.25" customHeight="1">
      <c r="A3" s="19" t="s">
        <v>185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287"/>
      <c r="Q3" s="287"/>
      <c r="R3" s="287"/>
      <c r="S3" s="287"/>
      <c r="T3" s="696"/>
    </row>
    <row r="4" spans="1:20" s="61" customFormat="1" ht="15.75" customHeight="1" thickBot="1">
      <c r="A4" s="697" t="s">
        <v>181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51" t="s">
        <v>288</v>
      </c>
      <c r="T4" s="641"/>
    </row>
    <row r="5" spans="1:20" s="295" customFormat="1" ht="11.25" customHeight="1">
      <c r="A5" s="291" t="s">
        <v>24</v>
      </c>
      <c r="B5" s="291"/>
      <c r="C5" s="291" t="s">
        <v>23</v>
      </c>
      <c r="D5" s="291"/>
      <c r="E5" s="291"/>
      <c r="F5" s="291"/>
      <c r="G5" s="684"/>
      <c r="H5" s="291"/>
      <c r="I5" s="291" t="s">
        <v>189</v>
      </c>
      <c r="J5" s="291"/>
      <c r="K5" s="291"/>
      <c r="L5" s="291"/>
      <c r="M5" s="684"/>
      <c r="N5" s="291"/>
      <c r="O5" s="291" t="s">
        <v>190</v>
      </c>
      <c r="P5" s="291"/>
      <c r="Q5" s="291"/>
      <c r="R5" s="291"/>
      <c r="S5" s="684"/>
      <c r="T5" s="298"/>
    </row>
    <row r="6" spans="3:19" s="295" customFormat="1" ht="10.5" customHeight="1">
      <c r="C6" s="296" t="s">
        <v>200</v>
      </c>
      <c r="D6" s="296"/>
      <c r="E6" s="296" t="s">
        <v>188</v>
      </c>
      <c r="F6" s="296"/>
      <c r="G6" s="685" t="s">
        <v>201</v>
      </c>
      <c r="H6" s="298"/>
      <c r="I6" s="296" t="s">
        <v>200</v>
      </c>
      <c r="J6" s="296"/>
      <c r="K6" s="296" t="s">
        <v>188</v>
      </c>
      <c r="L6" s="296"/>
      <c r="M6" s="685" t="s">
        <v>201</v>
      </c>
      <c r="N6" s="298"/>
      <c r="O6" s="296" t="s">
        <v>200</v>
      </c>
      <c r="P6" s="296"/>
      <c r="Q6" s="296" t="s">
        <v>188</v>
      </c>
      <c r="R6" s="296"/>
      <c r="S6" s="685" t="s">
        <v>201</v>
      </c>
    </row>
    <row r="7" spans="3:19" s="295" customFormat="1" ht="10.5" customHeight="1">
      <c r="C7" s="299" t="s">
        <v>202</v>
      </c>
      <c r="D7" s="299"/>
      <c r="E7" s="317"/>
      <c r="F7" s="299"/>
      <c r="G7" s="475" t="s">
        <v>203</v>
      </c>
      <c r="H7" s="299"/>
      <c r="I7" s="299" t="s">
        <v>202</v>
      </c>
      <c r="J7" s="299"/>
      <c r="K7" s="317"/>
      <c r="L7" s="299"/>
      <c r="M7" s="475" t="s">
        <v>203</v>
      </c>
      <c r="N7" s="299"/>
      <c r="O7" s="299" t="s">
        <v>202</v>
      </c>
      <c r="P7" s="299"/>
      <c r="Q7" s="317"/>
      <c r="R7" s="299"/>
      <c r="S7" s="475" t="s">
        <v>203</v>
      </c>
    </row>
    <row r="8" spans="1:19" ht="11.25" customHeight="1">
      <c r="A8" s="225" t="s">
        <v>19</v>
      </c>
      <c r="C8" s="226">
        <v>1219</v>
      </c>
      <c r="D8" s="227"/>
      <c r="E8" s="226">
        <v>673</v>
      </c>
      <c r="F8" s="227"/>
      <c r="G8" s="228">
        <v>55.20918785890074</v>
      </c>
      <c r="H8" s="227"/>
      <c r="I8" s="226">
        <v>167</v>
      </c>
      <c r="J8" s="227"/>
      <c r="K8" s="226">
        <v>89</v>
      </c>
      <c r="L8" s="227"/>
      <c r="M8" s="228">
        <v>53.293413173652695</v>
      </c>
      <c r="N8" s="227"/>
      <c r="O8" s="226">
        <v>660</v>
      </c>
      <c r="P8" s="227"/>
      <c r="Q8" s="226">
        <v>393</v>
      </c>
      <c r="R8" s="227"/>
      <c r="S8" s="228">
        <v>59.54545454545455</v>
      </c>
    </row>
    <row r="9" spans="1:19" ht="10.5" customHeight="1">
      <c r="A9" s="248" t="s">
        <v>27</v>
      </c>
      <c r="B9" s="320"/>
      <c r="C9" s="243">
        <v>29</v>
      </c>
      <c r="D9" s="243"/>
      <c r="E9" s="243">
        <v>25</v>
      </c>
      <c r="F9" s="243"/>
      <c r="G9" s="303">
        <v>86.20689655172413</v>
      </c>
      <c r="H9" s="243"/>
      <c r="I9" s="243">
        <v>2</v>
      </c>
      <c r="J9" s="243"/>
      <c r="K9" s="243">
        <v>1</v>
      </c>
      <c r="L9" s="243"/>
      <c r="M9" s="303">
        <v>50</v>
      </c>
      <c r="N9" s="243"/>
      <c r="O9" s="243">
        <v>20</v>
      </c>
      <c r="P9" s="243"/>
      <c r="Q9" s="243">
        <v>17</v>
      </c>
      <c r="R9" s="243"/>
      <c r="S9" s="303">
        <v>85</v>
      </c>
    </row>
    <row r="10" spans="1:19" ht="10.5" customHeight="1">
      <c r="A10" s="248" t="s">
        <v>151</v>
      </c>
      <c r="B10" s="320"/>
      <c r="C10" s="243">
        <v>20</v>
      </c>
      <c r="D10" s="243"/>
      <c r="E10" s="243">
        <v>18</v>
      </c>
      <c r="F10" s="243"/>
      <c r="G10" s="303">
        <v>90</v>
      </c>
      <c r="H10" s="243"/>
      <c r="I10" s="243">
        <v>1</v>
      </c>
      <c r="J10" s="243"/>
      <c r="K10" s="243">
        <v>1</v>
      </c>
      <c r="L10" s="243"/>
      <c r="M10" s="303">
        <v>100</v>
      </c>
      <c r="N10" s="243"/>
      <c r="O10" s="243">
        <v>14</v>
      </c>
      <c r="P10" s="243"/>
      <c r="Q10" s="243">
        <v>13</v>
      </c>
      <c r="R10" s="243"/>
      <c r="S10" s="303">
        <v>92.85714285714286</v>
      </c>
    </row>
    <row r="11" spans="1:19" ht="10.5" customHeight="1">
      <c r="A11" s="248" t="s">
        <v>28</v>
      </c>
      <c r="B11" s="320"/>
      <c r="C11" s="243">
        <v>76</v>
      </c>
      <c r="D11" s="243"/>
      <c r="E11" s="243">
        <v>7</v>
      </c>
      <c r="F11" s="243"/>
      <c r="G11" s="303">
        <v>9.210526315789473</v>
      </c>
      <c r="H11" s="243"/>
      <c r="I11" s="243">
        <v>8</v>
      </c>
      <c r="J11" s="243"/>
      <c r="K11" s="478" t="s">
        <v>20</v>
      </c>
      <c r="L11" s="478"/>
      <c r="M11" s="478" t="s">
        <v>20</v>
      </c>
      <c r="N11" s="243"/>
      <c r="O11" s="243">
        <v>23</v>
      </c>
      <c r="P11" s="243"/>
      <c r="Q11" s="243">
        <v>2</v>
      </c>
      <c r="R11" s="243"/>
      <c r="S11" s="303">
        <v>8.695652173913043</v>
      </c>
    </row>
    <row r="12" spans="1:19" ht="10.5" customHeight="1">
      <c r="A12" s="248" t="s">
        <v>29</v>
      </c>
      <c r="B12" s="320"/>
      <c r="C12" s="243">
        <v>57</v>
      </c>
      <c r="D12" s="243"/>
      <c r="E12" s="243">
        <v>32</v>
      </c>
      <c r="F12" s="243"/>
      <c r="G12" s="303">
        <v>56.14035087719298</v>
      </c>
      <c r="H12" s="243"/>
      <c r="I12" s="243">
        <v>7</v>
      </c>
      <c r="J12" s="243"/>
      <c r="K12" s="243">
        <v>5</v>
      </c>
      <c r="L12" s="243"/>
      <c r="M12" s="303">
        <v>71.42857142857143</v>
      </c>
      <c r="N12" s="243"/>
      <c r="O12" s="243">
        <v>27</v>
      </c>
      <c r="P12" s="243"/>
      <c r="Q12" s="243">
        <v>14</v>
      </c>
      <c r="R12" s="243"/>
      <c r="S12" s="303">
        <v>51.85185185185185</v>
      </c>
    </row>
    <row r="13" spans="1:19" ht="10.5" customHeight="1">
      <c r="A13" s="250" t="s">
        <v>152</v>
      </c>
      <c r="B13" s="320"/>
      <c r="C13" s="251">
        <v>42</v>
      </c>
      <c r="D13" s="243"/>
      <c r="E13" s="251">
        <v>22</v>
      </c>
      <c r="F13" s="243"/>
      <c r="G13" s="382">
        <v>52.38095238095239</v>
      </c>
      <c r="H13" s="243"/>
      <c r="I13" s="251">
        <v>9</v>
      </c>
      <c r="J13" s="243"/>
      <c r="K13" s="251">
        <v>4</v>
      </c>
      <c r="L13" s="243"/>
      <c r="M13" s="382">
        <v>44.44444444444444</v>
      </c>
      <c r="N13" s="243"/>
      <c r="O13" s="251">
        <v>25</v>
      </c>
      <c r="P13" s="243"/>
      <c r="Q13" s="251">
        <v>12</v>
      </c>
      <c r="R13" s="243"/>
      <c r="S13" s="382">
        <v>48</v>
      </c>
    </row>
    <row r="14" spans="1:19" ht="10.5" customHeight="1">
      <c r="A14" s="248" t="s">
        <v>30</v>
      </c>
      <c r="B14" s="320"/>
      <c r="C14" s="243">
        <v>102</v>
      </c>
      <c r="D14" s="243"/>
      <c r="E14" s="243">
        <v>38</v>
      </c>
      <c r="F14" s="243"/>
      <c r="G14" s="303">
        <v>37.254901960784316</v>
      </c>
      <c r="H14" s="243"/>
      <c r="I14" s="243">
        <v>7</v>
      </c>
      <c r="J14" s="243"/>
      <c r="K14" s="243">
        <v>1</v>
      </c>
      <c r="L14" s="243"/>
      <c r="M14" s="303">
        <v>14.285714285714285</v>
      </c>
      <c r="N14" s="243"/>
      <c r="O14" s="243">
        <v>58</v>
      </c>
      <c r="P14" s="243"/>
      <c r="Q14" s="243">
        <v>20</v>
      </c>
      <c r="R14" s="243"/>
      <c r="S14" s="303">
        <v>34.48275862068966</v>
      </c>
    </row>
    <row r="15" spans="1:19" ht="10.5" customHeight="1">
      <c r="A15" s="248" t="s">
        <v>153</v>
      </c>
      <c r="B15" s="320"/>
      <c r="C15" s="243">
        <v>4</v>
      </c>
      <c r="D15" s="243"/>
      <c r="E15" s="243">
        <v>4</v>
      </c>
      <c r="F15" s="243"/>
      <c r="G15" s="303">
        <v>100</v>
      </c>
      <c r="H15" s="243"/>
      <c r="I15" s="478" t="s">
        <v>20</v>
      </c>
      <c r="J15" s="478"/>
      <c r="K15" s="478" t="s">
        <v>20</v>
      </c>
      <c r="L15" s="478"/>
      <c r="M15" s="478" t="s">
        <v>20</v>
      </c>
      <c r="N15" s="243"/>
      <c r="O15" s="243">
        <v>4</v>
      </c>
      <c r="P15" s="243"/>
      <c r="Q15" s="243">
        <v>4</v>
      </c>
      <c r="R15" s="243"/>
      <c r="S15" s="303">
        <v>100</v>
      </c>
    </row>
    <row r="16" spans="1:19" ht="10.5" customHeight="1">
      <c r="A16" s="248" t="s">
        <v>31</v>
      </c>
      <c r="B16" s="320"/>
      <c r="C16" s="243">
        <v>100</v>
      </c>
      <c r="D16" s="243"/>
      <c r="E16" s="243">
        <v>41</v>
      </c>
      <c r="F16" s="243"/>
      <c r="G16" s="303">
        <v>41</v>
      </c>
      <c r="H16" s="243"/>
      <c r="I16" s="243">
        <v>15</v>
      </c>
      <c r="J16" s="243"/>
      <c r="K16" s="243">
        <v>5</v>
      </c>
      <c r="L16" s="243"/>
      <c r="M16" s="303">
        <v>33.33333333333333</v>
      </c>
      <c r="N16" s="243"/>
      <c r="O16" s="243">
        <v>50</v>
      </c>
      <c r="P16" s="243"/>
      <c r="Q16" s="243">
        <v>27</v>
      </c>
      <c r="R16" s="243"/>
      <c r="S16" s="303">
        <v>54</v>
      </c>
    </row>
    <row r="17" spans="1:19" ht="10.5" customHeight="1">
      <c r="A17" s="248" t="s">
        <v>32</v>
      </c>
      <c r="B17" s="320"/>
      <c r="C17" s="243">
        <v>1</v>
      </c>
      <c r="D17" s="243"/>
      <c r="E17" s="478" t="s">
        <v>20</v>
      </c>
      <c r="F17" s="478"/>
      <c r="G17" s="478" t="s">
        <v>20</v>
      </c>
      <c r="H17" s="478"/>
      <c r="I17" s="478" t="s">
        <v>20</v>
      </c>
      <c r="J17" s="478"/>
      <c r="K17" s="478" t="s">
        <v>20</v>
      </c>
      <c r="L17" s="478"/>
      <c r="M17" s="478" t="s">
        <v>20</v>
      </c>
      <c r="N17" s="243"/>
      <c r="O17" s="243">
        <v>1</v>
      </c>
      <c r="P17" s="243"/>
      <c r="Q17" s="478" t="s">
        <v>20</v>
      </c>
      <c r="R17" s="478"/>
      <c r="S17" s="478" t="s">
        <v>20</v>
      </c>
    </row>
    <row r="18" spans="1:19" ht="10.5" customHeight="1">
      <c r="A18" s="250" t="s">
        <v>154</v>
      </c>
      <c r="B18" s="320"/>
      <c r="C18" s="251">
        <v>25</v>
      </c>
      <c r="D18" s="243"/>
      <c r="E18" s="251">
        <v>21</v>
      </c>
      <c r="F18" s="243"/>
      <c r="G18" s="382">
        <v>84</v>
      </c>
      <c r="H18" s="243"/>
      <c r="I18" s="251">
        <v>3</v>
      </c>
      <c r="J18" s="243"/>
      <c r="K18" s="251">
        <v>1</v>
      </c>
      <c r="L18" s="243"/>
      <c r="M18" s="382">
        <v>33.33333333333333</v>
      </c>
      <c r="N18" s="243"/>
      <c r="O18" s="251">
        <v>12</v>
      </c>
      <c r="P18" s="243"/>
      <c r="Q18" s="251">
        <v>10</v>
      </c>
      <c r="R18" s="243"/>
      <c r="S18" s="382">
        <v>83.33333333333334</v>
      </c>
    </row>
    <row r="19" spans="1:19" ht="10.5" customHeight="1">
      <c r="A19" s="248" t="s">
        <v>155</v>
      </c>
      <c r="B19" s="320"/>
      <c r="C19" s="243">
        <v>28</v>
      </c>
      <c r="D19" s="243"/>
      <c r="E19" s="243">
        <v>15</v>
      </c>
      <c r="F19" s="243"/>
      <c r="G19" s="303">
        <v>53.57142857142857</v>
      </c>
      <c r="H19" s="243"/>
      <c r="I19" s="243">
        <v>5</v>
      </c>
      <c r="J19" s="243"/>
      <c r="K19" s="243">
        <v>3</v>
      </c>
      <c r="L19" s="243"/>
      <c r="M19" s="303">
        <v>60</v>
      </c>
      <c r="N19" s="243"/>
      <c r="O19" s="243">
        <v>16</v>
      </c>
      <c r="P19" s="243"/>
      <c r="Q19" s="243">
        <v>9</v>
      </c>
      <c r="R19" s="243"/>
      <c r="S19" s="303">
        <v>56.25</v>
      </c>
    </row>
    <row r="20" spans="1:19" ht="10.5" customHeight="1">
      <c r="A20" s="248" t="s">
        <v>33</v>
      </c>
      <c r="B20" s="320"/>
      <c r="C20" s="243">
        <v>39</v>
      </c>
      <c r="D20" s="243"/>
      <c r="E20" s="243">
        <v>32</v>
      </c>
      <c r="F20" s="243"/>
      <c r="G20" s="303">
        <v>82.05128205128204</v>
      </c>
      <c r="H20" s="243"/>
      <c r="I20" s="243">
        <v>2</v>
      </c>
      <c r="J20" s="243"/>
      <c r="K20" s="243">
        <v>2</v>
      </c>
      <c r="L20" s="243"/>
      <c r="M20" s="303">
        <v>100</v>
      </c>
      <c r="N20" s="243"/>
      <c r="O20" s="243">
        <v>24</v>
      </c>
      <c r="P20" s="243"/>
      <c r="Q20" s="243">
        <v>19</v>
      </c>
      <c r="R20" s="243"/>
      <c r="S20" s="303">
        <v>79.16666666666666</v>
      </c>
    </row>
    <row r="21" spans="1:19" ht="10.5" customHeight="1">
      <c r="A21" s="248" t="s">
        <v>34</v>
      </c>
      <c r="B21" s="320"/>
      <c r="C21" s="478" t="s">
        <v>20</v>
      </c>
      <c r="D21" s="478"/>
      <c r="E21" s="478" t="s">
        <v>20</v>
      </c>
      <c r="F21" s="478"/>
      <c r="G21" s="478" t="s">
        <v>20</v>
      </c>
      <c r="H21" s="478"/>
      <c r="I21" s="478" t="s">
        <v>20</v>
      </c>
      <c r="J21" s="478"/>
      <c r="K21" s="478" t="s">
        <v>20</v>
      </c>
      <c r="L21" s="478"/>
      <c r="M21" s="478" t="s">
        <v>20</v>
      </c>
      <c r="N21" s="478"/>
      <c r="O21" s="478" t="s">
        <v>20</v>
      </c>
      <c r="P21" s="478"/>
      <c r="Q21" s="478" t="s">
        <v>20</v>
      </c>
      <c r="R21" s="478"/>
      <c r="S21" s="478" t="s">
        <v>20</v>
      </c>
    </row>
    <row r="22" spans="1:19" ht="10.5" customHeight="1">
      <c r="A22" s="248" t="s">
        <v>35</v>
      </c>
      <c r="B22" s="320"/>
      <c r="C22" s="243">
        <v>8</v>
      </c>
      <c r="D22" s="243"/>
      <c r="E22" s="243">
        <v>3</v>
      </c>
      <c r="F22" s="243"/>
      <c r="G22" s="303">
        <v>37.5</v>
      </c>
      <c r="H22" s="243"/>
      <c r="I22" s="478" t="s">
        <v>20</v>
      </c>
      <c r="J22" s="478"/>
      <c r="K22" s="478" t="s">
        <v>20</v>
      </c>
      <c r="L22" s="478"/>
      <c r="M22" s="478" t="s">
        <v>20</v>
      </c>
      <c r="N22" s="243"/>
      <c r="O22" s="243">
        <v>8</v>
      </c>
      <c r="P22" s="243"/>
      <c r="Q22" s="243">
        <v>3</v>
      </c>
      <c r="R22" s="243"/>
      <c r="S22" s="303">
        <v>37.5</v>
      </c>
    </row>
    <row r="23" spans="1:19" ht="10.5" customHeight="1">
      <c r="A23" s="250" t="s">
        <v>157</v>
      </c>
      <c r="B23" s="320"/>
      <c r="C23" s="251">
        <v>20</v>
      </c>
      <c r="D23" s="243"/>
      <c r="E23" s="251">
        <v>9</v>
      </c>
      <c r="F23" s="243"/>
      <c r="G23" s="382">
        <v>45</v>
      </c>
      <c r="H23" s="243"/>
      <c r="I23" s="251">
        <v>1</v>
      </c>
      <c r="J23" s="243"/>
      <c r="K23" s="251">
        <v>1</v>
      </c>
      <c r="L23" s="243"/>
      <c r="M23" s="382">
        <v>100</v>
      </c>
      <c r="N23" s="243"/>
      <c r="O23" s="251">
        <v>12</v>
      </c>
      <c r="P23" s="243"/>
      <c r="Q23" s="251">
        <v>6</v>
      </c>
      <c r="R23" s="243"/>
      <c r="S23" s="382">
        <v>50</v>
      </c>
    </row>
    <row r="24" spans="1:19" ht="10.5" customHeight="1">
      <c r="A24" s="415" t="s">
        <v>36</v>
      </c>
      <c r="B24" s="320"/>
      <c r="C24" s="243">
        <v>22</v>
      </c>
      <c r="D24" s="243"/>
      <c r="E24" s="243">
        <v>15</v>
      </c>
      <c r="F24" s="243"/>
      <c r="G24" s="303">
        <v>68.18181818181817</v>
      </c>
      <c r="H24" s="243"/>
      <c r="I24" s="243">
        <v>5</v>
      </c>
      <c r="J24" s="243"/>
      <c r="K24" s="243">
        <v>1</v>
      </c>
      <c r="L24" s="243"/>
      <c r="M24" s="303">
        <v>20</v>
      </c>
      <c r="N24" s="243"/>
      <c r="O24" s="243">
        <v>11</v>
      </c>
      <c r="P24" s="243"/>
      <c r="Q24" s="243">
        <v>9</v>
      </c>
      <c r="R24" s="243"/>
      <c r="S24" s="303">
        <v>81.81818181818183</v>
      </c>
    </row>
    <row r="25" spans="1:19" ht="10.5" customHeight="1">
      <c r="A25" s="248" t="s">
        <v>158</v>
      </c>
      <c r="B25" s="320"/>
      <c r="C25" s="243">
        <v>12</v>
      </c>
      <c r="D25" s="243"/>
      <c r="E25" s="243">
        <v>4</v>
      </c>
      <c r="F25" s="243"/>
      <c r="G25" s="303">
        <v>33.33333333333333</v>
      </c>
      <c r="H25" s="243"/>
      <c r="I25" s="243">
        <v>1</v>
      </c>
      <c r="J25" s="243"/>
      <c r="K25" s="478" t="s">
        <v>20</v>
      </c>
      <c r="L25" s="478"/>
      <c r="M25" s="478" t="s">
        <v>20</v>
      </c>
      <c r="N25" s="243"/>
      <c r="O25" s="243">
        <v>10</v>
      </c>
      <c r="P25" s="243"/>
      <c r="Q25" s="243">
        <v>3</v>
      </c>
      <c r="R25" s="243"/>
      <c r="S25" s="303">
        <v>30</v>
      </c>
    </row>
    <row r="26" spans="1:19" ht="10.5" customHeight="1">
      <c r="A26" s="248" t="s">
        <v>159</v>
      </c>
      <c r="B26" s="320"/>
      <c r="C26" s="243">
        <v>20</v>
      </c>
      <c r="D26" s="243"/>
      <c r="E26" s="243">
        <v>14</v>
      </c>
      <c r="F26" s="243"/>
      <c r="G26" s="303">
        <v>70</v>
      </c>
      <c r="H26" s="243"/>
      <c r="I26" s="243">
        <v>1</v>
      </c>
      <c r="J26" s="243"/>
      <c r="K26" s="243">
        <v>1</v>
      </c>
      <c r="L26" s="243"/>
      <c r="M26" s="303">
        <v>100</v>
      </c>
      <c r="N26" s="243"/>
      <c r="O26" s="243">
        <v>15</v>
      </c>
      <c r="P26" s="243"/>
      <c r="Q26" s="243">
        <v>10</v>
      </c>
      <c r="R26" s="243"/>
      <c r="S26" s="303">
        <v>66.66666666666666</v>
      </c>
    </row>
    <row r="27" spans="1:19" ht="10.5" customHeight="1">
      <c r="A27" s="248" t="s">
        <v>160</v>
      </c>
      <c r="B27" s="320"/>
      <c r="C27" s="243">
        <v>2</v>
      </c>
      <c r="D27" s="243"/>
      <c r="E27" s="243">
        <v>2</v>
      </c>
      <c r="F27" s="243"/>
      <c r="G27" s="303">
        <v>100</v>
      </c>
      <c r="H27" s="243"/>
      <c r="I27" s="243">
        <v>1</v>
      </c>
      <c r="J27" s="243"/>
      <c r="K27" s="243">
        <v>1</v>
      </c>
      <c r="L27" s="243"/>
      <c r="M27" s="303">
        <v>100</v>
      </c>
      <c r="N27" s="243"/>
      <c r="O27" s="243">
        <v>1</v>
      </c>
      <c r="P27" s="243"/>
      <c r="Q27" s="243">
        <v>1</v>
      </c>
      <c r="R27" s="243"/>
      <c r="S27" s="303">
        <v>100</v>
      </c>
    </row>
    <row r="28" spans="1:19" ht="10.5" customHeight="1">
      <c r="A28" s="250" t="s">
        <v>161</v>
      </c>
      <c r="B28" s="320"/>
      <c r="C28" s="251">
        <v>8</v>
      </c>
      <c r="D28" s="243"/>
      <c r="E28" s="251">
        <v>6</v>
      </c>
      <c r="F28" s="243"/>
      <c r="G28" s="382">
        <v>75</v>
      </c>
      <c r="H28" s="243"/>
      <c r="I28" s="251">
        <v>2</v>
      </c>
      <c r="J28" s="243"/>
      <c r="K28" s="251">
        <v>1</v>
      </c>
      <c r="L28" s="243"/>
      <c r="M28" s="382">
        <v>50</v>
      </c>
      <c r="N28" s="243"/>
      <c r="O28" s="251">
        <v>4</v>
      </c>
      <c r="P28" s="243"/>
      <c r="Q28" s="251">
        <v>3</v>
      </c>
      <c r="R28" s="243"/>
      <c r="S28" s="382">
        <v>75</v>
      </c>
    </row>
    <row r="29" spans="1:19" ht="10.5" customHeight="1">
      <c r="A29" s="248" t="s">
        <v>162</v>
      </c>
      <c r="B29" s="320"/>
      <c r="C29" s="243">
        <v>24</v>
      </c>
      <c r="D29" s="243"/>
      <c r="E29" s="243">
        <v>22</v>
      </c>
      <c r="F29" s="243"/>
      <c r="G29" s="303">
        <v>91.66666666666666</v>
      </c>
      <c r="H29" s="243"/>
      <c r="I29" s="243">
        <v>14</v>
      </c>
      <c r="J29" s="243"/>
      <c r="K29" s="243">
        <v>14</v>
      </c>
      <c r="L29" s="243"/>
      <c r="M29" s="303">
        <v>100</v>
      </c>
      <c r="N29" s="243"/>
      <c r="O29" s="243">
        <v>9</v>
      </c>
      <c r="P29" s="243"/>
      <c r="Q29" s="243">
        <v>7</v>
      </c>
      <c r="R29" s="243"/>
      <c r="S29" s="303">
        <v>77.77777777777779</v>
      </c>
    </row>
    <row r="30" spans="1:19" ht="10.5" customHeight="1">
      <c r="A30" s="248" t="s">
        <v>163</v>
      </c>
      <c r="B30" s="320"/>
      <c r="C30" s="243">
        <v>2</v>
      </c>
      <c r="D30" s="243"/>
      <c r="E30" s="243">
        <v>1</v>
      </c>
      <c r="F30" s="243"/>
      <c r="G30" s="303">
        <v>50</v>
      </c>
      <c r="H30" s="243"/>
      <c r="I30" s="243">
        <v>1</v>
      </c>
      <c r="J30" s="243"/>
      <c r="K30" s="478" t="s">
        <v>20</v>
      </c>
      <c r="L30" s="478"/>
      <c r="M30" s="478" t="s">
        <v>20</v>
      </c>
      <c r="N30" s="243"/>
      <c r="O30" s="243">
        <v>1</v>
      </c>
      <c r="P30" s="243"/>
      <c r="Q30" s="243">
        <v>1</v>
      </c>
      <c r="R30" s="243"/>
      <c r="S30" s="303">
        <v>100</v>
      </c>
    </row>
    <row r="31" spans="1:19" ht="10.5" customHeight="1">
      <c r="A31" s="248" t="s">
        <v>164</v>
      </c>
      <c r="B31" s="320"/>
      <c r="C31" s="243">
        <v>11</v>
      </c>
      <c r="D31" s="243"/>
      <c r="E31" s="243">
        <v>4</v>
      </c>
      <c r="F31" s="243"/>
      <c r="G31" s="303">
        <v>36.36363636363637</v>
      </c>
      <c r="H31" s="243"/>
      <c r="I31" s="243">
        <v>1</v>
      </c>
      <c r="J31" s="243"/>
      <c r="K31" s="243">
        <v>1</v>
      </c>
      <c r="L31" s="243"/>
      <c r="M31" s="303">
        <v>100</v>
      </c>
      <c r="N31" s="243"/>
      <c r="O31" s="243">
        <v>10</v>
      </c>
      <c r="P31" s="243"/>
      <c r="Q31" s="243">
        <v>3</v>
      </c>
      <c r="R31" s="243"/>
      <c r="S31" s="303">
        <v>30</v>
      </c>
    </row>
    <row r="32" spans="1:19" ht="10.5" customHeight="1">
      <c r="A32" s="248" t="s">
        <v>165</v>
      </c>
      <c r="B32" s="320"/>
      <c r="C32" s="243">
        <v>18</v>
      </c>
      <c r="D32" s="243"/>
      <c r="E32" s="243">
        <v>8</v>
      </c>
      <c r="F32" s="243"/>
      <c r="G32" s="303">
        <v>44.44444444444444</v>
      </c>
      <c r="H32" s="243"/>
      <c r="I32" s="478" t="s">
        <v>20</v>
      </c>
      <c r="J32" s="478"/>
      <c r="K32" s="478" t="s">
        <v>20</v>
      </c>
      <c r="L32" s="478"/>
      <c r="M32" s="478" t="s">
        <v>20</v>
      </c>
      <c r="N32" s="243"/>
      <c r="O32" s="243">
        <v>13</v>
      </c>
      <c r="P32" s="243"/>
      <c r="Q32" s="243">
        <v>6</v>
      </c>
      <c r="R32" s="243"/>
      <c r="S32" s="303">
        <v>46.15384615384615</v>
      </c>
    </row>
    <row r="33" spans="1:19" ht="10.5" customHeight="1">
      <c r="A33" s="250" t="s">
        <v>166</v>
      </c>
      <c r="B33" s="320"/>
      <c r="C33" s="251">
        <v>23</v>
      </c>
      <c r="D33" s="243"/>
      <c r="E33" s="251">
        <v>16</v>
      </c>
      <c r="F33" s="243"/>
      <c r="G33" s="382">
        <v>69.56521739130434</v>
      </c>
      <c r="H33" s="243"/>
      <c r="I33" s="251">
        <v>2</v>
      </c>
      <c r="J33" s="243"/>
      <c r="K33" s="251">
        <v>1</v>
      </c>
      <c r="L33" s="243"/>
      <c r="M33" s="382">
        <v>50</v>
      </c>
      <c r="N33" s="243"/>
      <c r="O33" s="251">
        <v>12</v>
      </c>
      <c r="P33" s="243"/>
      <c r="Q33" s="251">
        <v>10</v>
      </c>
      <c r="R33" s="243"/>
      <c r="S33" s="382">
        <v>83.33333333333334</v>
      </c>
    </row>
    <row r="34" spans="1:19" ht="10.5" customHeight="1">
      <c r="A34" s="248" t="s">
        <v>167</v>
      </c>
      <c r="B34" s="320"/>
      <c r="C34" s="243">
        <v>2</v>
      </c>
      <c r="D34" s="243"/>
      <c r="E34" s="243">
        <v>1</v>
      </c>
      <c r="F34" s="243"/>
      <c r="G34" s="303">
        <v>50</v>
      </c>
      <c r="H34" s="243"/>
      <c r="I34" s="243">
        <v>1</v>
      </c>
      <c r="J34" s="243"/>
      <c r="K34" s="478" t="s">
        <v>20</v>
      </c>
      <c r="L34" s="478"/>
      <c r="M34" s="478" t="s">
        <v>20</v>
      </c>
      <c r="N34" s="478"/>
      <c r="O34" s="478" t="s">
        <v>20</v>
      </c>
      <c r="P34" s="478"/>
      <c r="Q34" s="478" t="s">
        <v>20</v>
      </c>
      <c r="R34" s="478"/>
      <c r="S34" s="478" t="s">
        <v>20</v>
      </c>
    </row>
    <row r="35" spans="1:19" ht="10.5" customHeight="1">
      <c r="A35" s="248" t="s">
        <v>25</v>
      </c>
      <c r="B35" s="320"/>
      <c r="C35" s="243">
        <v>28</v>
      </c>
      <c r="D35" s="243"/>
      <c r="E35" s="243">
        <v>16</v>
      </c>
      <c r="F35" s="243"/>
      <c r="G35" s="303">
        <v>57.14285714285714</v>
      </c>
      <c r="H35" s="243"/>
      <c r="I35" s="243">
        <v>2</v>
      </c>
      <c r="J35" s="243"/>
      <c r="K35" s="243">
        <v>1</v>
      </c>
      <c r="L35" s="243"/>
      <c r="M35" s="303">
        <v>50</v>
      </c>
      <c r="N35" s="243"/>
      <c r="O35" s="243">
        <v>14</v>
      </c>
      <c r="P35" s="243"/>
      <c r="Q35" s="243">
        <v>8</v>
      </c>
      <c r="R35" s="243"/>
      <c r="S35" s="303">
        <v>57.14285714285714</v>
      </c>
    </row>
    <row r="36" spans="1:19" ht="10.5" customHeight="1">
      <c r="A36" s="248" t="s">
        <v>168</v>
      </c>
      <c r="B36" s="320"/>
      <c r="C36" s="243">
        <v>13</v>
      </c>
      <c r="D36" s="243"/>
      <c r="E36" s="243">
        <v>10</v>
      </c>
      <c r="F36" s="243"/>
      <c r="G36" s="303">
        <v>76.92307692307693</v>
      </c>
      <c r="H36" s="243"/>
      <c r="I36" s="243">
        <v>1</v>
      </c>
      <c r="J36" s="243"/>
      <c r="K36" s="243">
        <v>1</v>
      </c>
      <c r="L36" s="243"/>
      <c r="M36" s="303">
        <v>100</v>
      </c>
      <c r="N36" s="243"/>
      <c r="O36" s="243">
        <v>9</v>
      </c>
      <c r="P36" s="243"/>
      <c r="Q36" s="243">
        <v>5</v>
      </c>
      <c r="R36" s="243"/>
      <c r="S36" s="303">
        <v>55.55555555555556</v>
      </c>
    </row>
    <row r="37" spans="1:19" ht="10.5" customHeight="1">
      <c r="A37" s="248" t="s">
        <v>37</v>
      </c>
      <c r="B37" s="320"/>
      <c r="C37" s="478" t="s">
        <v>20</v>
      </c>
      <c r="D37" s="478"/>
      <c r="E37" s="478" t="s">
        <v>20</v>
      </c>
      <c r="F37" s="478"/>
      <c r="G37" s="478" t="s">
        <v>20</v>
      </c>
      <c r="H37" s="478"/>
      <c r="I37" s="478" t="s">
        <v>20</v>
      </c>
      <c r="J37" s="478"/>
      <c r="K37" s="478" t="s">
        <v>20</v>
      </c>
      <c r="L37" s="478"/>
      <c r="M37" s="478" t="s">
        <v>20</v>
      </c>
      <c r="N37" s="478"/>
      <c r="O37" s="478" t="s">
        <v>20</v>
      </c>
      <c r="P37" s="478"/>
      <c r="Q37" s="478" t="s">
        <v>20</v>
      </c>
      <c r="R37" s="478"/>
      <c r="S37" s="478" t="s">
        <v>20</v>
      </c>
    </row>
    <row r="38" spans="1:19" ht="10.5" customHeight="1">
      <c r="A38" s="250" t="s">
        <v>169</v>
      </c>
      <c r="B38" s="320"/>
      <c r="C38" s="251">
        <v>34</v>
      </c>
      <c r="D38" s="243"/>
      <c r="E38" s="251">
        <v>33</v>
      </c>
      <c r="F38" s="243"/>
      <c r="G38" s="382">
        <v>97.05882352941177</v>
      </c>
      <c r="H38" s="243"/>
      <c r="I38" s="251">
        <v>7</v>
      </c>
      <c r="J38" s="243"/>
      <c r="K38" s="251">
        <v>7</v>
      </c>
      <c r="L38" s="243"/>
      <c r="M38" s="382">
        <v>100</v>
      </c>
      <c r="N38" s="243"/>
      <c r="O38" s="251">
        <v>19</v>
      </c>
      <c r="P38" s="243"/>
      <c r="Q38" s="251">
        <v>19</v>
      </c>
      <c r="R38" s="243"/>
      <c r="S38" s="382">
        <v>100</v>
      </c>
    </row>
    <row r="39" spans="1:19" ht="10.5" customHeight="1">
      <c r="A39" s="248" t="s">
        <v>170</v>
      </c>
      <c r="B39" s="320"/>
      <c r="C39" s="243">
        <v>25</v>
      </c>
      <c r="D39" s="243"/>
      <c r="E39" s="243">
        <v>15</v>
      </c>
      <c r="F39" s="243"/>
      <c r="G39" s="303">
        <v>60</v>
      </c>
      <c r="H39" s="243"/>
      <c r="I39" s="243">
        <v>2</v>
      </c>
      <c r="J39" s="243"/>
      <c r="K39" s="478" t="s">
        <v>20</v>
      </c>
      <c r="L39" s="478"/>
      <c r="M39" s="478" t="s">
        <v>20</v>
      </c>
      <c r="N39" s="243"/>
      <c r="O39" s="243">
        <v>15</v>
      </c>
      <c r="P39" s="243"/>
      <c r="Q39" s="243">
        <v>9</v>
      </c>
      <c r="R39" s="243"/>
      <c r="S39" s="303">
        <v>60</v>
      </c>
    </row>
    <row r="40" spans="1:19" ht="10.5" customHeight="1">
      <c r="A40" s="248" t="s">
        <v>38</v>
      </c>
      <c r="B40" s="320"/>
      <c r="C40" s="243">
        <v>68</v>
      </c>
      <c r="D40" s="243"/>
      <c r="E40" s="243">
        <v>33</v>
      </c>
      <c r="F40" s="243"/>
      <c r="G40" s="303">
        <v>48.529411764705884</v>
      </c>
      <c r="H40" s="243"/>
      <c r="I40" s="243">
        <v>8</v>
      </c>
      <c r="J40" s="243"/>
      <c r="K40" s="243">
        <v>3</v>
      </c>
      <c r="L40" s="243"/>
      <c r="M40" s="303">
        <v>37.5</v>
      </c>
      <c r="N40" s="243"/>
      <c r="O40" s="243">
        <v>37</v>
      </c>
      <c r="P40" s="243"/>
      <c r="Q40" s="243">
        <v>20</v>
      </c>
      <c r="R40" s="243"/>
      <c r="S40" s="303">
        <v>54.054054054054056</v>
      </c>
    </row>
    <row r="41" spans="1:19" ht="10.5" customHeight="1">
      <c r="A41" s="248" t="s">
        <v>43</v>
      </c>
      <c r="B41" s="320"/>
      <c r="C41" s="243">
        <v>4</v>
      </c>
      <c r="D41" s="243"/>
      <c r="E41" s="243">
        <v>4</v>
      </c>
      <c r="F41" s="243"/>
      <c r="G41" s="303">
        <v>100</v>
      </c>
      <c r="H41" s="243"/>
      <c r="I41" s="243">
        <v>1</v>
      </c>
      <c r="J41" s="243"/>
      <c r="K41" s="243">
        <v>1</v>
      </c>
      <c r="L41" s="243"/>
      <c r="M41" s="303">
        <v>100</v>
      </c>
      <c r="N41" s="243"/>
      <c r="O41" s="243">
        <v>3</v>
      </c>
      <c r="P41" s="243"/>
      <c r="Q41" s="243">
        <v>3</v>
      </c>
      <c r="R41" s="243"/>
      <c r="S41" s="303">
        <v>100</v>
      </c>
    </row>
    <row r="42" spans="1:19" ht="10.5" customHeight="1">
      <c r="A42" s="248" t="s">
        <v>39</v>
      </c>
      <c r="B42" s="320"/>
      <c r="C42" s="243">
        <v>11</v>
      </c>
      <c r="D42" s="243"/>
      <c r="E42" s="243">
        <v>2</v>
      </c>
      <c r="F42" s="243"/>
      <c r="G42" s="303">
        <v>18.181818181818183</v>
      </c>
      <c r="H42" s="243"/>
      <c r="I42" s="243">
        <v>2</v>
      </c>
      <c r="J42" s="243"/>
      <c r="K42" s="478" t="s">
        <v>20</v>
      </c>
      <c r="L42" s="478"/>
      <c r="M42" s="478" t="s">
        <v>20</v>
      </c>
      <c r="N42" s="243"/>
      <c r="O42" s="243">
        <v>5</v>
      </c>
      <c r="P42" s="243"/>
      <c r="Q42" s="243">
        <v>1</v>
      </c>
      <c r="R42" s="243"/>
      <c r="S42" s="303">
        <v>20</v>
      </c>
    </row>
    <row r="43" spans="1:19" ht="10.5" customHeight="1">
      <c r="A43" s="250" t="s">
        <v>26</v>
      </c>
      <c r="B43" s="320"/>
      <c r="C43" s="251">
        <v>20</v>
      </c>
      <c r="D43" s="243"/>
      <c r="E43" s="251">
        <v>6</v>
      </c>
      <c r="F43" s="243"/>
      <c r="G43" s="382">
        <v>30</v>
      </c>
      <c r="H43" s="243"/>
      <c r="I43" s="251">
        <v>6</v>
      </c>
      <c r="J43" s="243"/>
      <c r="K43" s="251">
        <v>2</v>
      </c>
      <c r="L43" s="243"/>
      <c r="M43" s="382">
        <v>33.33333333333333</v>
      </c>
      <c r="N43" s="243"/>
      <c r="O43" s="251">
        <v>6</v>
      </c>
      <c r="P43" s="243"/>
      <c r="Q43" s="251">
        <v>3</v>
      </c>
      <c r="R43" s="243"/>
      <c r="S43" s="382">
        <v>50</v>
      </c>
    </row>
    <row r="44" spans="1:19" ht="10.5" customHeight="1">
      <c r="A44" s="248" t="s">
        <v>171</v>
      </c>
      <c r="B44" s="320"/>
      <c r="C44" s="243">
        <v>1</v>
      </c>
      <c r="D44" s="243"/>
      <c r="E44" s="478" t="s">
        <v>20</v>
      </c>
      <c r="F44" s="478"/>
      <c r="G44" s="478" t="s">
        <v>20</v>
      </c>
      <c r="H44" s="478"/>
      <c r="I44" s="478" t="s">
        <v>20</v>
      </c>
      <c r="J44" s="478"/>
      <c r="K44" s="478" t="s">
        <v>20</v>
      </c>
      <c r="L44" s="478"/>
      <c r="M44" s="478" t="s">
        <v>20</v>
      </c>
      <c r="N44" s="243"/>
      <c r="O44" s="243">
        <v>1</v>
      </c>
      <c r="P44" s="243"/>
      <c r="Q44" s="478" t="s">
        <v>20</v>
      </c>
      <c r="R44" s="478"/>
      <c r="S44" s="478" t="s">
        <v>20</v>
      </c>
    </row>
    <row r="45" spans="1:19" ht="10.5" customHeight="1">
      <c r="A45" s="248" t="s">
        <v>40</v>
      </c>
      <c r="B45" s="320"/>
      <c r="C45" s="243">
        <v>3</v>
      </c>
      <c r="D45" s="243"/>
      <c r="E45" s="478" t="s">
        <v>20</v>
      </c>
      <c r="F45" s="478"/>
      <c r="G45" s="478" t="s">
        <v>20</v>
      </c>
      <c r="H45" s="478"/>
      <c r="I45" s="243">
        <v>1</v>
      </c>
      <c r="J45" s="243"/>
      <c r="K45" s="478" t="s">
        <v>20</v>
      </c>
      <c r="L45" s="478"/>
      <c r="M45" s="478" t="s">
        <v>20</v>
      </c>
      <c r="N45" s="243"/>
      <c r="O45" s="243">
        <v>2</v>
      </c>
      <c r="P45" s="243"/>
      <c r="Q45" s="478" t="s">
        <v>20</v>
      </c>
      <c r="R45" s="478"/>
      <c r="S45" s="478" t="s">
        <v>20</v>
      </c>
    </row>
    <row r="46" spans="1:19" ht="10.5" customHeight="1">
      <c r="A46" s="248" t="s">
        <v>172</v>
      </c>
      <c r="B46" s="320"/>
      <c r="C46" s="243">
        <v>21</v>
      </c>
      <c r="D46" s="243"/>
      <c r="E46" s="243">
        <v>7</v>
      </c>
      <c r="F46" s="243"/>
      <c r="G46" s="303">
        <v>33.33333333333333</v>
      </c>
      <c r="H46" s="243"/>
      <c r="I46" s="478" t="s">
        <v>20</v>
      </c>
      <c r="J46" s="478"/>
      <c r="K46" s="478" t="s">
        <v>20</v>
      </c>
      <c r="L46" s="478"/>
      <c r="M46" s="478" t="s">
        <v>20</v>
      </c>
      <c r="N46" s="243"/>
      <c r="O46" s="243">
        <v>16</v>
      </c>
      <c r="P46" s="243"/>
      <c r="Q46" s="243">
        <v>6</v>
      </c>
      <c r="R46" s="243"/>
      <c r="S46" s="303">
        <v>37.5</v>
      </c>
    </row>
    <row r="47" spans="1:19" ht="10.5" customHeight="1">
      <c r="A47" s="248" t="s">
        <v>41</v>
      </c>
      <c r="B47" s="320"/>
      <c r="C47" s="243">
        <v>13</v>
      </c>
      <c r="D47" s="243"/>
      <c r="E47" s="243">
        <v>8</v>
      </c>
      <c r="F47" s="243"/>
      <c r="G47" s="303">
        <v>61.53846153846154</v>
      </c>
      <c r="H47" s="243"/>
      <c r="I47" s="243">
        <v>4</v>
      </c>
      <c r="J47" s="243"/>
      <c r="K47" s="243">
        <v>3</v>
      </c>
      <c r="L47" s="243"/>
      <c r="M47" s="303">
        <v>75</v>
      </c>
      <c r="N47" s="243"/>
      <c r="O47" s="243">
        <v>8</v>
      </c>
      <c r="P47" s="243"/>
      <c r="Q47" s="243">
        <v>4</v>
      </c>
      <c r="R47" s="243"/>
      <c r="S47" s="303">
        <v>50</v>
      </c>
    </row>
    <row r="48" spans="1:19" ht="10.5" customHeight="1">
      <c r="A48" s="250" t="s">
        <v>173</v>
      </c>
      <c r="B48" s="320"/>
      <c r="C48" s="251">
        <v>12</v>
      </c>
      <c r="D48" s="243"/>
      <c r="E48" s="251">
        <v>3</v>
      </c>
      <c r="F48" s="243"/>
      <c r="G48" s="382">
        <v>25</v>
      </c>
      <c r="H48" s="243"/>
      <c r="I48" s="251">
        <v>3</v>
      </c>
      <c r="J48" s="243"/>
      <c r="K48" s="251">
        <v>1</v>
      </c>
      <c r="L48" s="243"/>
      <c r="M48" s="382">
        <v>33.33333333333333</v>
      </c>
      <c r="N48" s="243"/>
      <c r="O48" s="251">
        <v>4</v>
      </c>
      <c r="P48" s="243"/>
      <c r="Q48" s="251">
        <v>1</v>
      </c>
      <c r="R48" s="243"/>
      <c r="S48" s="382">
        <v>25</v>
      </c>
    </row>
    <row r="49" spans="1:19" ht="10.5" customHeight="1">
      <c r="A49" s="248" t="s">
        <v>42</v>
      </c>
      <c r="B49" s="320"/>
      <c r="C49" s="243">
        <v>50</v>
      </c>
      <c r="D49" s="243"/>
      <c r="E49" s="243">
        <v>43</v>
      </c>
      <c r="F49" s="243"/>
      <c r="G49" s="303">
        <v>86</v>
      </c>
      <c r="H49" s="243"/>
      <c r="I49" s="243">
        <v>6</v>
      </c>
      <c r="J49" s="243"/>
      <c r="K49" s="243">
        <v>5</v>
      </c>
      <c r="L49" s="243"/>
      <c r="M49" s="303">
        <v>83.33333333333334</v>
      </c>
      <c r="N49" s="243"/>
      <c r="O49" s="243">
        <v>33</v>
      </c>
      <c r="P49" s="243"/>
      <c r="Q49" s="243">
        <v>29</v>
      </c>
      <c r="R49" s="243"/>
      <c r="S49" s="303">
        <v>87.87878787878788</v>
      </c>
    </row>
    <row r="50" spans="1:19" ht="10.5" customHeight="1">
      <c r="A50" s="248" t="s">
        <v>174</v>
      </c>
      <c r="B50" s="320"/>
      <c r="C50" s="243">
        <v>186</v>
      </c>
      <c r="D50" s="243"/>
      <c r="E50" s="243">
        <v>108</v>
      </c>
      <c r="F50" s="243"/>
      <c r="G50" s="303">
        <v>58.06451612903226</v>
      </c>
      <c r="H50" s="243"/>
      <c r="I50" s="243">
        <v>33</v>
      </c>
      <c r="J50" s="243"/>
      <c r="K50" s="243">
        <v>20</v>
      </c>
      <c r="L50" s="243"/>
      <c r="M50" s="303">
        <v>60.60606060606061</v>
      </c>
      <c r="N50" s="243"/>
      <c r="O50" s="243">
        <v>79</v>
      </c>
      <c r="P50" s="243"/>
      <c r="Q50" s="243">
        <v>55</v>
      </c>
      <c r="R50" s="243"/>
      <c r="S50" s="303">
        <v>69.62025316455697</v>
      </c>
    </row>
    <row r="51" spans="1:19" ht="10.5" customHeight="1">
      <c r="A51" s="248" t="s">
        <v>175</v>
      </c>
      <c r="B51" s="320"/>
      <c r="C51" s="243">
        <v>17</v>
      </c>
      <c r="D51" s="243"/>
      <c r="E51" s="243">
        <v>13</v>
      </c>
      <c r="F51" s="243"/>
      <c r="G51" s="303">
        <v>76.47058823529412</v>
      </c>
      <c r="H51" s="243"/>
      <c r="I51" s="243">
        <v>1</v>
      </c>
      <c r="J51" s="243"/>
      <c r="K51" s="243">
        <v>1</v>
      </c>
      <c r="L51" s="243"/>
      <c r="M51" s="303">
        <v>100</v>
      </c>
      <c r="N51" s="243"/>
      <c r="O51" s="243">
        <v>13</v>
      </c>
      <c r="P51" s="243"/>
      <c r="Q51" s="243">
        <v>10</v>
      </c>
      <c r="R51" s="243"/>
      <c r="S51" s="303">
        <v>76.92307692307693</v>
      </c>
    </row>
    <row r="52" spans="1:19" ht="10.5" customHeight="1">
      <c r="A52" s="248" t="s">
        <v>176</v>
      </c>
      <c r="B52" s="320"/>
      <c r="C52" s="243">
        <v>16</v>
      </c>
      <c r="D52" s="243"/>
      <c r="E52" s="243">
        <v>11</v>
      </c>
      <c r="F52" s="243"/>
      <c r="G52" s="303">
        <v>68.75</v>
      </c>
      <c r="H52" s="243"/>
      <c r="I52" s="243">
        <v>1</v>
      </c>
      <c r="J52" s="243"/>
      <c r="K52" s="478" t="s">
        <v>20</v>
      </c>
      <c r="L52" s="478"/>
      <c r="M52" s="478" t="s">
        <v>20</v>
      </c>
      <c r="N52" s="243"/>
      <c r="O52" s="243">
        <v>14</v>
      </c>
      <c r="P52" s="243"/>
      <c r="Q52" s="243">
        <v>10</v>
      </c>
      <c r="R52" s="243"/>
      <c r="S52" s="303">
        <v>71.42857142857143</v>
      </c>
    </row>
    <row r="53" spans="1:19" ht="10.5" customHeight="1">
      <c r="A53" s="250" t="s">
        <v>177</v>
      </c>
      <c r="B53" s="417"/>
      <c r="C53" s="251">
        <v>2</v>
      </c>
      <c r="D53" s="251"/>
      <c r="E53" s="251">
        <v>1</v>
      </c>
      <c r="F53" s="251"/>
      <c r="G53" s="382">
        <v>50</v>
      </c>
      <c r="H53" s="251"/>
      <c r="I53" s="253" t="s">
        <v>20</v>
      </c>
      <c r="J53" s="253"/>
      <c r="K53" s="253" t="s">
        <v>20</v>
      </c>
      <c r="L53" s="253"/>
      <c r="M53" s="253" t="s">
        <v>20</v>
      </c>
      <c r="N53" s="251"/>
      <c r="O53" s="251">
        <v>2</v>
      </c>
      <c r="P53" s="251"/>
      <c r="Q53" s="251">
        <v>1</v>
      </c>
      <c r="R53" s="251"/>
      <c r="S53" s="382">
        <v>50</v>
      </c>
    </row>
    <row r="54" spans="1:19" ht="9.75" customHeight="1">
      <c r="A54" s="367"/>
      <c r="B54" s="367"/>
      <c r="C54" s="367"/>
      <c r="D54" s="367"/>
      <c r="E54" s="367"/>
      <c r="F54" s="367"/>
      <c r="G54" s="385"/>
      <c r="H54" s="367"/>
      <c r="I54" s="367"/>
      <c r="J54" s="367"/>
      <c r="K54" s="367"/>
      <c r="L54" s="367"/>
      <c r="M54" s="385"/>
      <c r="N54" s="367"/>
      <c r="O54" s="367"/>
      <c r="P54" s="367"/>
      <c r="Q54" s="367"/>
      <c r="R54" s="367"/>
      <c r="S54" s="385"/>
    </row>
  </sheetData>
  <printOptions horizontalCentered="1"/>
  <pageMargins left="0.984251968503937" right="0.3937007874015748" top="1.5748031496062993" bottom="0.5511811023622047" header="0" footer="0"/>
  <pageSetup fitToHeight="1" fitToWidth="1"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.57421875" style="23" customWidth="1"/>
    <col min="2" max="2" width="0.85546875" style="23" customWidth="1"/>
    <col min="3" max="3" width="7.00390625" style="23" customWidth="1"/>
    <col min="4" max="4" width="0.85546875" style="23" customWidth="1"/>
    <col min="5" max="5" width="8.140625" style="258" customWidth="1"/>
    <col min="6" max="6" width="0.85546875" style="23" customWidth="1"/>
    <col min="7" max="7" width="5.57421875" style="23" customWidth="1"/>
    <col min="8" max="8" width="0.85546875" style="23" customWidth="1"/>
    <col min="9" max="9" width="7.00390625" style="23" customWidth="1"/>
    <col min="10" max="10" width="0.85546875" style="23" customWidth="1"/>
    <col min="11" max="11" width="8.140625" style="258" customWidth="1"/>
    <col min="12" max="12" width="0.85546875" style="23" customWidth="1"/>
    <col min="13" max="13" width="5.57421875" style="23" customWidth="1"/>
    <col min="14" max="14" width="0.85546875" style="23" customWidth="1"/>
    <col min="15" max="15" width="7.00390625" style="23" customWidth="1"/>
    <col min="16" max="16" width="0.85546875" style="23" customWidth="1"/>
    <col min="17" max="17" width="8.140625" style="258" customWidth="1"/>
    <col min="18" max="18" width="0.85546875" style="23" customWidth="1"/>
    <col min="19" max="19" width="19.7109375" style="23" customWidth="1"/>
    <col min="20" max="16384" width="11.421875" style="23" customWidth="1"/>
  </cols>
  <sheetData>
    <row r="1" spans="1:19" s="52" customFormat="1" ht="18" customHeight="1">
      <c r="A1" s="19" t="s">
        <v>286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</row>
    <row r="2" spans="1:19" s="52" customFormat="1" ht="18" customHeight="1">
      <c r="A2" s="19" t="s">
        <v>285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52"/>
    </row>
    <row r="3" spans="1:19" s="52" customFormat="1" ht="18" customHeight="1">
      <c r="A3" s="19" t="s">
        <v>185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3"/>
      <c r="R3" s="623"/>
      <c r="S3" s="652"/>
    </row>
    <row r="4" spans="2:19" s="290" customFormat="1" ht="15.75" customHeight="1" thickBot="1">
      <c r="B4" s="688"/>
      <c r="C4" s="688"/>
      <c r="D4" s="688"/>
      <c r="E4" s="592"/>
      <c r="F4" s="688"/>
      <c r="G4" s="688"/>
      <c r="H4" s="688"/>
      <c r="I4" s="688"/>
      <c r="J4" s="688"/>
      <c r="K4" s="592"/>
      <c r="L4" s="688"/>
      <c r="M4" s="688"/>
      <c r="N4" s="688"/>
      <c r="P4" s="688"/>
      <c r="Q4" s="688"/>
      <c r="S4" s="51" t="s">
        <v>287</v>
      </c>
    </row>
    <row r="5" spans="1:19" s="295" customFormat="1" ht="11.25" customHeight="1">
      <c r="A5" s="291" t="s">
        <v>205</v>
      </c>
      <c r="B5" s="291"/>
      <c r="C5" s="291"/>
      <c r="D5" s="291"/>
      <c r="E5" s="698"/>
      <c r="F5" s="291"/>
      <c r="G5" s="291" t="s">
        <v>192</v>
      </c>
      <c r="H5" s="291"/>
      <c r="I5" s="291"/>
      <c r="J5" s="291"/>
      <c r="K5" s="698"/>
      <c r="L5" s="291"/>
      <c r="M5" s="291" t="s">
        <v>193</v>
      </c>
      <c r="N5" s="291"/>
      <c r="O5" s="291"/>
      <c r="P5" s="291"/>
      <c r="Q5" s="698"/>
      <c r="R5" s="291"/>
      <c r="S5" s="291" t="s">
        <v>24</v>
      </c>
    </row>
    <row r="6" spans="1:19" s="295" customFormat="1" ht="10.5" customHeight="1">
      <c r="A6" s="296" t="s">
        <v>200</v>
      </c>
      <c r="B6" s="296"/>
      <c r="C6" s="296" t="s">
        <v>188</v>
      </c>
      <c r="D6" s="296"/>
      <c r="E6" s="297" t="s">
        <v>201</v>
      </c>
      <c r="F6" s="298"/>
      <c r="G6" s="296" t="s">
        <v>200</v>
      </c>
      <c r="H6" s="296"/>
      <c r="I6" s="296" t="s">
        <v>188</v>
      </c>
      <c r="J6" s="296"/>
      <c r="K6" s="297" t="s">
        <v>201</v>
      </c>
      <c r="L6" s="298"/>
      <c r="M6" s="296" t="s">
        <v>200</v>
      </c>
      <c r="N6" s="296"/>
      <c r="O6" s="296" t="s">
        <v>188</v>
      </c>
      <c r="P6" s="296"/>
      <c r="Q6" s="297" t="s">
        <v>201</v>
      </c>
      <c r="R6" s="298"/>
      <c r="S6" s="298"/>
    </row>
    <row r="7" spans="1:19" s="295" customFormat="1" ht="10.5" customHeight="1">
      <c r="A7" s="299" t="s">
        <v>202</v>
      </c>
      <c r="B7" s="299"/>
      <c r="C7" s="317"/>
      <c r="D7" s="299"/>
      <c r="E7" s="301" t="s">
        <v>203</v>
      </c>
      <c r="F7" s="299"/>
      <c r="G7" s="299" t="s">
        <v>202</v>
      </c>
      <c r="H7" s="299"/>
      <c r="I7" s="317"/>
      <c r="J7" s="299"/>
      <c r="K7" s="301" t="s">
        <v>203</v>
      </c>
      <c r="L7" s="299"/>
      <c r="M7" s="299" t="s">
        <v>202</v>
      </c>
      <c r="N7" s="299"/>
      <c r="O7" s="317"/>
      <c r="P7" s="299"/>
      <c r="Q7" s="301" t="s">
        <v>203</v>
      </c>
      <c r="R7" s="299"/>
      <c r="S7" s="299"/>
    </row>
    <row r="8" spans="1:19" ht="11.25" customHeight="1">
      <c r="A8" s="699">
        <v>217</v>
      </c>
      <c r="B8" s="221"/>
      <c r="C8" s="699">
        <v>100</v>
      </c>
      <c r="D8" s="221"/>
      <c r="E8" s="700">
        <v>46.08294930875576</v>
      </c>
      <c r="F8" s="221"/>
      <c r="G8" s="699">
        <v>154</v>
      </c>
      <c r="H8" s="221"/>
      <c r="I8" s="699">
        <v>81</v>
      </c>
      <c r="J8" s="221"/>
      <c r="K8" s="700">
        <v>52.5974025974026</v>
      </c>
      <c r="L8" s="221"/>
      <c r="M8" s="699">
        <v>21</v>
      </c>
      <c r="N8" s="221"/>
      <c r="O8" s="699">
        <v>10</v>
      </c>
      <c r="P8" s="221"/>
      <c r="Q8" s="700">
        <v>47.61904761904761</v>
      </c>
      <c r="S8" s="225" t="s">
        <v>19</v>
      </c>
    </row>
    <row r="9" spans="1:19" ht="10.5" customHeight="1">
      <c r="A9" s="555">
        <v>5</v>
      </c>
      <c r="B9" s="555"/>
      <c r="C9" s="555">
        <v>5</v>
      </c>
      <c r="D9" s="221"/>
      <c r="E9" s="321">
        <v>100</v>
      </c>
      <c r="F9" s="221"/>
      <c r="G9" s="555">
        <v>2</v>
      </c>
      <c r="H9" s="555"/>
      <c r="I9" s="555">
        <v>2</v>
      </c>
      <c r="J9" s="221"/>
      <c r="K9" s="321">
        <v>100</v>
      </c>
      <c r="L9" s="221"/>
      <c r="M9" s="701" t="s">
        <v>20</v>
      </c>
      <c r="N9" s="555"/>
      <c r="O9" s="701" t="s">
        <v>20</v>
      </c>
      <c r="P9" s="221"/>
      <c r="Q9" s="701" t="s">
        <v>20</v>
      </c>
      <c r="S9" s="215" t="s">
        <v>27</v>
      </c>
    </row>
    <row r="10" spans="1:19" ht="10.5" customHeight="1">
      <c r="A10" s="555">
        <v>1</v>
      </c>
      <c r="B10" s="555"/>
      <c r="C10" s="555">
        <v>1</v>
      </c>
      <c r="D10" s="221"/>
      <c r="E10" s="321">
        <v>100</v>
      </c>
      <c r="F10" s="221"/>
      <c r="G10" s="555">
        <v>4</v>
      </c>
      <c r="H10" s="555"/>
      <c r="I10" s="555">
        <v>3</v>
      </c>
      <c r="J10" s="221"/>
      <c r="K10" s="321">
        <v>75</v>
      </c>
      <c r="L10" s="221"/>
      <c r="M10" s="701" t="s">
        <v>20</v>
      </c>
      <c r="N10" s="555"/>
      <c r="O10" s="701" t="s">
        <v>20</v>
      </c>
      <c r="P10" s="221"/>
      <c r="Q10" s="701" t="s">
        <v>20</v>
      </c>
      <c r="S10" s="215" t="s">
        <v>151</v>
      </c>
    </row>
    <row r="11" spans="1:19" ht="10.5" customHeight="1">
      <c r="A11" s="555">
        <v>32</v>
      </c>
      <c r="B11" s="555"/>
      <c r="C11" s="555">
        <v>4</v>
      </c>
      <c r="D11" s="221"/>
      <c r="E11" s="321">
        <v>12.5</v>
      </c>
      <c r="F11" s="221"/>
      <c r="G11" s="555">
        <v>12</v>
      </c>
      <c r="H11" s="555"/>
      <c r="I11" s="555">
        <v>1</v>
      </c>
      <c r="J11" s="221"/>
      <c r="K11" s="321">
        <v>8.333333333333332</v>
      </c>
      <c r="L11" s="221"/>
      <c r="M11" s="555">
        <v>1</v>
      </c>
      <c r="N11" s="555"/>
      <c r="O11" s="701" t="s">
        <v>20</v>
      </c>
      <c r="P11" s="221"/>
      <c r="Q11" s="701" t="s">
        <v>20</v>
      </c>
      <c r="S11" s="215" t="s">
        <v>28</v>
      </c>
    </row>
    <row r="12" spans="1:19" ht="10.5" customHeight="1">
      <c r="A12" s="555">
        <v>7</v>
      </c>
      <c r="B12" s="555"/>
      <c r="C12" s="555">
        <v>3</v>
      </c>
      <c r="D12" s="221"/>
      <c r="E12" s="321">
        <v>42.857142857142854</v>
      </c>
      <c r="F12" s="221"/>
      <c r="G12" s="555">
        <v>15</v>
      </c>
      <c r="H12" s="555"/>
      <c r="I12" s="555">
        <v>10</v>
      </c>
      <c r="J12" s="221"/>
      <c r="K12" s="321">
        <v>66.66666666666666</v>
      </c>
      <c r="L12" s="221"/>
      <c r="M12" s="555">
        <v>1</v>
      </c>
      <c r="N12" s="555"/>
      <c r="O12" s="701" t="s">
        <v>20</v>
      </c>
      <c r="P12" s="221"/>
      <c r="Q12" s="701" t="s">
        <v>20</v>
      </c>
      <c r="S12" s="215" t="s">
        <v>29</v>
      </c>
    </row>
    <row r="13" spans="1:19" ht="10.5" customHeight="1">
      <c r="A13" s="702">
        <v>4</v>
      </c>
      <c r="B13" s="555"/>
      <c r="C13" s="702">
        <v>2</v>
      </c>
      <c r="D13" s="221"/>
      <c r="E13" s="322">
        <v>50</v>
      </c>
      <c r="F13" s="221"/>
      <c r="G13" s="702">
        <v>3</v>
      </c>
      <c r="H13" s="555"/>
      <c r="I13" s="702">
        <v>3</v>
      </c>
      <c r="J13" s="221"/>
      <c r="K13" s="322">
        <v>100</v>
      </c>
      <c r="L13" s="221"/>
      <c r="M13" s="702">
        <v>1</v>
      </c>
      <c r="N13" s="555"/>
      <c r="O13" s="702">
        <v>1</v>
      </c>
      <c r="P13" s="221"/>
      <c r="Q13" s="322">
        <v>100</v>
      </c>
      <c r="S13" s="235" t="s">
        <v>152</v>
      </c>
    </row>
    <row r="14" spans="1:19" ht="10.5" customHeight="1">
      <c r="A14" s="555">
        <v>18</v>
      </c>
      <c r="B14" s="555"/>
      <c r="C14" s="555">
        <v>10</v>
      </c>
      <c r="D14" s="221"/>
      <c r="E14" s="321">
        <v>55.55555555555556</v>
      </c>
      <c r="F14" s="221"/>
      <c r="G14" s="555">
        <v>17</v>
      </c>
      <c r="H14" s="555"/>
      <c r="I14" s="555">
        <v>7</v>
      </c>
      <c r="J14" s="221"/>
      <c r="K14" s="321">
        <v>41.17647058823529</v>
      </c>
      <c r="L14" s="221"/>
      <c r="M14" s="555">
        <v>2</v>
      </c>
      <c r="N14" s="555"/>
      <c r="O14" s="701" t="s">
        <v>20</v>
      </c>
      <c r="P14" s="221"/>
      <c r="Q14" s="701" t="s">
        <v>20</v>
      </c>
      <c r="S14" s="215" t="s">
        <v>30</v>
      </c>
    </row>
    <row r="15" spans="1:19" ht="10.5" customHeight="1">
      <c r="A15" s="701" t="s">
        <v>20</v>
      </c>
      <c r="B15" s="555"/>
      <c r="C15" s="701" t="s">
        <v>20</v>
      </c>
      <c r="D15" s="221"/>
      <c r="E15" s="701" t="s">
        <v>20</v>
      </c>
      <c r="F15" s="221"/>
      <c r="G15" s="701" t="s">
        <v>20</v>
      </c>
      <c r="H15" s="555"/>
      <c r="I15" s="701" t="s">
        <v>20</v>
      </c>
      <c r="J15" s="221"/>
      <c r="K15" s="701" t="s">
        <v>20</v>
      </c>
      <c r="L15" s="221"/>
      <c r="M15" s="701" t="s">
        <v>20</v>
      </c>
      <c r="N15" s="555"/>
      <c r="O15" s="701" t="s">
        <v>20</v>
      </c>
      <c r="P15" s="221"/>
      <c r="Q15" s="701" t="s">
        <v>20</v>
      </c>
      <c r="S15" s="215" t="s">
        <v>153</v>
      </c>
    </row>
    <row r="16" spans="1:19" ht="10.5" customHeight="1">
      <c r="A16" s="555">
        <v>27</v>
      </c>
      <c r="B16" s="555"/>
      <c r="C16" s="555">
        <v>4</v>
      </c>
      <c r="D16" s="221"/>
      <c r="E16" s="321">
        <v>14.814814814814813</v>
      </c>
      <c r="F16" s="221"/>
      <c r="G16" s="555">
        <v>6</v>
      </c>
      <c r="H16" s="555"/>
      <c r="I16" s="555">
        <v>3</v>
      </c>
      <c r="J16" s="221"/>
      <c r="K16" s="321">
        <v>50</v>
      </c>
      <c r="L16" s="221"/>
      <c r="M16" s="555">
        <v>2</v>
      </c>
      <c r="N16" s="555"/>
      <c r="O16" s="555">
        <v>2</v>
      </c>
      <c r="P16" s="221"/>
      <c r="Q16" s="321">
        <v>100</v>
      </c>
      <c r="S16" s="215" t="s">
        <v>31</v>
      </c>
    </row>
    <row r="17" spans="1:19" ht="10.5" customHeight="1">
      <c r="A17" s="701" t="s">
        <v>20</v>
      </c>
      <c r="B17" s="555"/>
      <c r="C17" s="701" t="s">
        <v>20</v>
      </c>
      <c r="D17" s="221"/>
      <c r="E17" s="701" t="s">
        <v>20</v>
      </c>
      <c r="F17" s="221"/>
      <c r="G17" s="701" t="s">
        <v>20</v>
      </c>
      <c r="H17" s="555"/>
      <c r="I17" s="701" t="s">
        <v>20</v>
      </c>
      <c r="J17" s="221"/>
      <c r="K17" s="701" t="s">
        <v>20</v>
      </c>
      <c r="L17" s="221"/>
      <c r="M17" s="701" t="s">
        <v>20</v>
      </c>
      <c r="N17" s="555"/>
      <c r="O17" s="701" t="s">
        <v>20</v>
      </c>
      <c r="P17" s="221"/>
      <c r="Q17" s="701" t="s">
        <v>20</v>
      </c>
      <c r="S17" s="215" t="s">
        <v>32</v>
      </c>
    </row>
    <row r="18" spans="1:19" ht="10.5" customHeight="1">
      <c r="A18" s="702">
        <v>5</v>
      </c>
      <c r="B18" s="555"/>
      <c r="C18" s="702">
        <v>5</v>
      </c>
      <c r="D18" s="221"/>
      <c r="E18" s="322">
        <v>100</v>
      </c>
      <c r="F18" s="221"/>
      <c r="G18" s="702">
        <v>5</v>
      </c>
      <c r="H18" s="555"/>
      <c r="I18" s="702">
        <v>5</v>
      </c>
      <c r="J18" s="221"/>
      <c r="K18" s="322">
        <v>100</v>
      </c>
      <c r="L18" s="221"/>
      <c r="M18" s="703" t="s">
        <v>20</v>
      </c>
      <c r="N18" s="555"/>
      <c r="O18" s="703" t="s">
        <v>20</v>
      </c>
      <c r="P18" s="221"/>
      <c r="Q18" s="703" t="s">
        <v>20</v>
      </c>
      <c r="S18" s="235" t="s">
        <v>154</v>
      </c>
    </row>
    <row r="19" spans="1:19" ht="10.5" customHeight="1">
      <c r="A19" s="555">
        <v>3</v>
      </c>
      <c r="B19" s="555"/>
      <c r="C19" s="555">
        <v>1</v>
      </c>
      <c r="D19" s="221"/>
      <c r="E19" s="321">
        <v>33.33333333333333</v>
      </c>
      <c r="F19" s="221"/>
      <c r="G19" s="555">
        <v>2</v>
      </c>
      <c r="H19" s="555"/>
      <c r="I19" s="555">
        <v>1</v>
      </c>
      <c r="J19" s="221"/>
      <c r="K19" s="321">
        <v>50</v>
      </c>
      <c r="L19" s="221"/>
      <c r="M19" s="555">
        <v>2</v>
      </c>
      <c r="N19" s="555"/>
      <c r="O19" s="555">
        <v>1</v>
      </c>
      <c r="P19" s="221"/>
      <c r="Q19" s="321">
        <v>50</v>
      </c>
      <c r="S19" s="215" t="s">
        <v>155</v>
      </c>
    </row>
    <row r="20" spans="1:19" ht="10.5" customHeight="1">
      <c r="A20" s="555">
        <v>7</v>
      </c>
      <c r="B20" s="555"/>
      <c r="C20" s="555">
        <v>6</v>
      </c>
      <c r="D20" s="221"/>
      <c r="E20" s="321">
        <v>85.71428571428571</v>
      </c>
      <c r="F20" s="221"/>
      <c r="G20" s="555">
        <v>6</v>
      </c>
      <c r="H20" s="555"/>
      <c r="I20" s="555">
        <v>5</v>
      </c>
      <c r="J20" s="221"/>
      <c r="K20" s="321">
        <v>83.33333333333334</v>
      </c>
      <c r="L20" s="221"/>
      <c r="M20" s="701" t="s">
        <v>20</v>
      </c>
      <c r="N20" s="555"/>
      <c r="O20" s="701" t="s">
        <v>20</v>
      </c>
      <c r="P20" s="221"/>
      <c r="Q20" s="701" t="s">
        <v>20</v>
      </c>
      <c r="S20" s="215" t="s">
        <v>33</v>
      </c>
    </row>
    <row r="21" spans="1:19" ht="10.5" customHeight="1">
      <c r="A21" s="701" t="s">
        <v>20</v>
      </c>
      <c r="B21" s="555"/>
      <c r="C21" s="701" t="s">
        <v>20</v>
      </c>
      <c r="D21" s="221"/>
      <c r="E21" s="701" t="s">
        <v>20</v>
      </c>
      <c r="F21" s="221"/>
      <c r="G21" s="701" t="s">
        <v>20</v>
      </c>
      <c r="H21" s="555"/>
      <c r="I21" s="701" t="s">
        <v>20</v>
      </c>
      <c r="J21" s="221"/>
      <c r="K21" s="701" t="s">
        <v>20</v>
      </c>
      <c r="L21" s="221"/>
      <c r="M21" s="701" t="s">
        <v>20</v>
      </c>
      <c r="N21" s="555"/>
      <c r="O21" s="701" t="s">
        <v>20</v>
      </c>
      <c r="P21" s="221"/>
      <c r="Q21" s="701" t="s">
        <v>20</v>
      </c>
      <c r="S21" s="215" t="s">
        <v>34</v>
      </c>
    </row>
    <row r="22" spans="1:19" ht="10.5" customHeight="1">
      <c r="A22" s="701" t="s">
        <v>20</v>
      </c>
      <c r="B22" s="555"/>
      <c r="C22" s="701" t="s">
        <v>20</v>
      </c>
      <c r="D22" s="221"/>
      <c r="E22" s="701" t="s">
        <v>20</v>
      </c>
      <c r="F22" s="555"/>
      <c r="G22" s="701" t="s">
        <v>20</v>
      </c>
      <c r="H22" s="555"/>
      <c r="I22" s="701" t="s">
        <v>20</v>
      </c>
      <c r="J22" s="221"/>
      <c r="K22" s="701" t="s">
        <v>20</v>
      </c>
      <c r="L22" s="221"/>
      <c r="M22" s="701" t="s">
        <v>20</v>
      </c>
      <c r="N22" s="555"/>
      <c r="O22" s="701" t="s">
        <v>20</v>
      </c>
      <c r="P22" s="221"/>
      <c r="Q22" s="701" t="s">
        <v>20</v>
      </c>
      <c r="S22" s="215" t="s">
        <v>35</v>
      </c>
    </row>
    <row r="23" spans="1:19" ht="10.5" customHeight="1">
      <c r="A23" s="702">
        <v>3</v>
      </c>
      <c r="B23" s="555"/>
      <c r="C23" s="702">
        <v>1</v>
      </c>
      <c r="D23" s="221"/>
      <c r="E23" s="322">
        <v>33.33333333333333</v>
      </c>
      <c r="F23" s="221"/>
      <c r="G23" s="702">
        <v>4</v>
      </c>
      <c r="H23" s="555"/>
      <c r="I23" s="702">
        <v>1</v>
      </c>
      <c r="J23" s="221"/>
      <c r="K23" s="322">
        <v>25</v>
      </c>
      <c r="L23" s="221"/>
      <c r="M23" s="703" t="s">
        <v>20</v>
      </c>
      <c r="N23" s="555"/>
      <c r="O23" s="703" t="s">
        <v>20</v>
      </c>
      <c r="P23" s="221"/>
      <c r="Q23" s="703" t="s">
        <v>20</v>
      </c>
      <c r="S23" s="235" t="s">
        <v>157</v>
      </c>
    </row>
    <row r="24" spans="1:19" ht="10.5" customHeight="1">
      <c r="A24" s="555">
        <v>2</v>
      </c>
      <c r="B24" s="555"/>
      <c r="C24" s="555">
        <v>2</v>
      </c>
      <c r="D24" s="221"/>
      <c r="E24" s="321">
        <v>100</v>
      </c>
      <c r="F24" s="221"/>
      <c r="G24" s="555">
        <v>2</v>
      </c>
      <c r="H24" s="555"/>
      <c r="I24" s="555">
        <v>1</v>
      </c>
      <c r="J24" s="221"/>
      <c r="K24" s="321">
        <v>50</v>
      </c>
      <c r="L24" s="221"/>
      <c r="M24" s="555">
        <v>2</v>
      </c>
      <c r="N24" s="555"/>
      <c r="O24" s="555">
        <v>2</v>
      </c>
      <c r="P24" s="221"/>
      <c r="Q24" s="321">
        <v>100</v>
      </c>
      <c r="S24" s="215" t="s">
        <v>36</v>
      </c>
    </row>
    <row r="25" spans="1:19" ht="10.5" customHeight="1">
      <c r="A25" s="701" t="s">
        <v>20</v>
      </c>
      <c r="B25" s="555"/>
      <c r="C25" s="701" t="s">
        <v>20</v>
      </c>
      <c r="D25" s="221"/>
      <c r="E25" s="701" t="s">
        <v>20</v>
      </c>
      <c r="F25" s="221"/>
      <c r="G25" s="555">
        <v>1</v>
      </c>
      <c r="H25" s="555"/>
      <c r="I25" s="555">
        <v>1</v>
      </c>
      <c r="J25" s="221"/>
      <c r="K25" s="321">
        <v>100</v>
      </c>
      <c r="L25" s="221"/>
      <c r="M25" s="701" t="s">
        <v>20</v>
      </c>
      <c r="N25" s="555"/>
      <c r="O25" s="701" t="s">
        <v>20</v>
      </c>
      <c r="P25" s="221"/>
      <c r="Q25" s="701" t="s">
        <v>20</v>
      </c>
      <c r="S25" s="215" t="s">
        <v>158</v>
      </c>
    </row>
    <row r="26" spans="1:19" ht="10.5" customHeight="1">
      <c r="A26" s="555">
        <v>3</v>
      </c>
      <c r="B26" s="555"/>
      <c r="C26" s="555">
        <v>2</v>
      </c>
      <c r="D26" s="221"/>
      <c r="E26" s="321">
        <v>66.66666666666666</v>
      </c>
      <c r="F26" s="221"/>
      <c r="G26" s="555">
        <v>1</v>
      </c>
      <c r="H26" s="555"/>
      <c r="I26" s="555">
        <v>1</v>
      </c>
      <c r="J26" s="221"/>
      <c r="K26" s="321">
        <v>100</v>
      </c>
      <c r="L26" s="221"/>
      <c r="M26" s="701" t="s">
        <v>20</v>
      </c>
      <c r="N26" s="555"/>
      <c r="O26" s="701" t="s">
        <v>20</v>
      </c>
      <c r="P26" s="221"/>
      <c r="Q26" s="701" t="s">
        <v>20</v>
      </c>
      <c r="S26" s="215" t="s">
        <v>159</v>
      </c>
    </row>
    <row r="27" spans="1:19" ht="10.5" customHeight="1">
      <c r="A27" s="701" t="s">
        <v>20</v>
      </c>
      <c r="B27" s="555"/>
      <c r="C27" s="701" t="s">
        <v>20</v>
      </c>
      <c r="D27" s="221"/>
      <c r="E27" s="701" t="s">
        <v>20</v>
      </c>
      <c r="F27" s="221"/>
      <c r="G27" s="701" t="s">
        <v>20</v>
      </c>
      <c r="H27" s="555"/>
      <c r="I27" s="701" t="s">
        <v>20</v>
      </c>
      <c r="J27" s="221"/>
      <c r="K27" s="701" t="s">
        <v>20</v>
      </c>
      <c r="L27" s="221"/>
      <c r="M27" s="701" t="s">
        <v>20</v>
      </c>
      <c r="N27" s="555"/>
      <c r="O27" s="701" t="s">
        <v>20</v>
      </c>
      <c r="P27" s="221"/>
      <c r="Q27" s="701" t="s">
        <v>20</v>
      </c>
      <c r="S27" s="215" t="s">
        <v>160</v>
      </c>
    </row>
    <row r="28" spans="1:19" ht="10.5" customHeight="1">
      <c r="A28" s="702">
        <v>2</v>
      </c>
      <c r="B28" s="555"/>
      <c r="C28" s="702">
        <v>2</v>
      </c>
      <c r="D28" s="221"/>
      <c r="E28" s="322">
        <v>100</v>
      </c>
      <c r="F28" s="221"/>
      <c r="G28" s="703" t="s">
        <v>20</v>
      </c>
      <c r="H28" s="555"/>
      <c r="I28" s="703" t="s">
        <v>20</v>
      </c>
      <c r="J28" s="221"/>
      <c r="K28" s="703" t="s">
        <v>20</v>
      </c>
      <c r="L28" s="221"/>
      <c r="M28" s="703" t="s">
        <v>20</v>
      </c>
      <c r="N28" s="555"/>
      <c r="O28" s="703" t="s">
        <v>20</v>
      </c>
      <c r="P28" s="221"/>
      <c r="Q28" s="703" t="s">
        <v>20</v>
      </c>
      <c r="S28" s="235" t="s">
        <v>161</v>
      </c>
    </row>
    <row r="29" spans="1:19" ht="10.5" customHeight="1">
      <c r="A29" s="701" t="s">
        <v>20</v>
      </c>
      <c r="B29" s="555"/>
      <c r="C29" s="701" t="s">
        <v>20</v>
      </c>
      <c r="D29" s="221"/>
      <c r="E29" s="701" t="s">
        <v>20</v>
      </c>
      <c r="F29" s="221"/>
      <c r="G29" s="555">
        <v>1</v>
      </c>
      <c r="H29" s="555"/>
      <c r="I29" s="555">
        <v>1</v>
      </c>
      <c r="J29" s="221"/>
      <c r="K29" s="321">
        <v>100</v>
      </c>
      <c r="L29" s="221"/>
      <c r="M29" s="701" t="s">
        <v>20</v>
      </c>
      <c r="N29" s="555"/>
      <c r="O29" s="701" t="s">
        <v>20</v>
      </c>
      <c r="P29" s="221"/>
      <c r="Q29" s="701" t="s">
        <v>20</v>
      </c>
      <c r="S29" s="215" t="s">
        <v>162</v>
      </c>
    </row>
    <row r="30" spans="1:19" ht="10.5" customHeight="1">
      <c r="A30" s="701" t="s">
        <v>20</v>
      </c>
      <c r="B30" s="555"/>
      <c r="C30" s="701" t="s">
        <v>20</v>
      </c>
      <c r="D30" s="221"/>
      <c r="E30" s="701" t="s">
        <v>20</v>
      </c>
      <c r="F30" s="221"/>
      <c r="G30" s="701" t="s">
        <v>20</v>
      </c>
      <c r="H30" s="555"/>
      <c r="I30" s="701" t="s">
        <v>20</v>
      </c>
      <c r="J30" s="221"/>
      <c r="K30" s="701" t="s">
        <v>20</v>
      </c>
      <c r="L30" s="221"/>
      <c r="M30" s="701" t="s">
        <v>20</v>
      </c>
      <c r="N30" s="555"/>
      <c r="O30" s="701" t="s">
        <v>20</v>
      </c>
      <c r="P30" s="221"/>
      <c r="Q30" s="701" t="s">
        <v>20</v>
      </c>
      <c r="S30" s="215" t="s">
        <v>163</v>
      </c>
    </row>
    <row r="31" spans="1:19" ht="10.5" customHeight="1">
      <c r="A31" s="701" t="s">
        <v>20</v>
      </c>
      <c r="B31" s="555"/>
      <c r="C31" s="701" t="s">
        <v>20</v>
      </c>
      <c r="D31" s="221"/>
      <c r="E31" s="701" t="s">
        <v>20</v>
      </c>
      <c r="F31" s="221"/>
      <c r="G31" s="701" t="s">
        <v>20</v>
      </c>
      <c r="H31" s="555"/>
      <c r="I31" s="701" t="s">
        <v>20</v>
      </c>
      <c r="J31" s="221"/>
      <c r="K31" s="701" t="s">
        <v>20</v>
      </c>
      <c r="L31" s="221"/>
      <c r="M31" s="701" t="s">
        <v>20</v>
      </c>
      <c r="N31" s="555"/>
      <c r="O31" s="701" t="s">
        <v>20</v>
      </c>
      <c r="P31" s="221"/>
      <c r="Q31" s="701" t="s">
        <v>20</v>
      </c>
      <c r="S31" s="215" t="s">
        <v>164</v>
      </c>
    </row>
    <row r="32" spans="1:19" ht="10.5" customHeight="1">
      <c r="A32" s="555">
        <v>1</v>
      </c>
      <c r="B32" s="555"/>
      <c r="C32" s="555">
        <v>1</v>
      </c>
      <c r="D32" s="221"/>
      <c r="E32" s="321">
        <v>100</v>
      </c>
      <c r="F32" s="221"/>
      <c r="G32" s="555">
        <v>3</v>
      </c>
      <c r="H32" s="555"/>
      <c r="I32" s="555">
        <v>1</v>
      </c>
      <c r="J32" s="221"/>
      <c r="K32" s="321">
        <v>33.33333333333333</v>
      </c>
      <c r="L32" s="221"/>
      <c r="M32" s="555">
        <v>1</v>
      </c>
      <c r="N32" s="555"/>
      <c r="O32" s="701" t="s">
        <v>20</v>
      </c>
      <c r="P32" s="221"/>
      <c r="Q32" s="701" t="s">
        <v>20</v>
      </c>
      <c r="S32" s="215" t="s">
        <v>165</v>
      </c>
    </row>
    <row r="33" spans="1:19" ht="10.5" customHeight="1">
      <c r="A33" s="702">
        <v>5</v>
      </c>
      <c r="B33" s="555"/>
      <c r="C33" s="702">
        <v>3</v>
      </c>
      <c r="D33" s="221"/>
      <c r="E33" s="322">
        <v>60</v>
      </c>
      <c r="F33" s="221"/>
      <c r="G33" s="702">
        <v>3</v>
      </c>
      <c r="H33" s="555"/>
      <c r="I33" s="702">
        <v>2</v>
      </c>
      <c r="J33" s="221"/>
      <c r="K33" s="322">
        <v>66.66666666666666</v>
      </c>
      <c r="L33" s="221"/>
      <c r="M33" s="702">
        <v>1</v>
      </c>
      <c r="N33" s="555"/>
      <c r="O33" s="703" t="s">
        <v>20</v>
      </c>
      <c r="P33" s="221"/>
      <c r="Q33" s="703" t="s">
        <v>20</v>
      </c>
      <c r="S33" s="235" t="s">
        <v>166</v>
      </c>
    </row>
    <row r="34" spans="1:19" ht="10.5" customHeight="1">
      <c r="A34" s="701" t="s">
        <v>20</v>
      </c>
      <c r="B34" s="555"/>
      <c r="C34" s="701" t="s">
        <v>20</v>
      </c>
      <c r="D34" s="221"/>
      <c r="E34" s="701" t="s">
        <v>20</v>
      </c>
      <c r="F34" s="221"/>
      <c r="G34" s="701" t="s">
        <v>20</v>
      </c>
      <c r="H34" s="555"/>
      <c r="I34" s="701" t="s">
        <v>20</v>
      </c>
      <c r="J34" s="221"/>
      <c r="K34" s="701" t="s">
        <v>20</v>
      </c>
      <c r="L34" s="221"/>
      <c r="M34" s="555">
        <v>1</v>
      </c>
      <c r="N34" s="555"/>
      <c r="O34" s="555">
        <v>1</v>
      </c>
      <c r="P34" s="221"/>
      <c r="Q34" s="321">
        <v>100</v>
      </c>
      <c r="S34" s="215" t="s">
        <v>167</v>
      </c>
    </row>
    <row r="35" spans="1:19" ht="10.5" customHeight="1">
      <c r="A35" s="555">
        <v>6</v>
      </c>
      <c r="B35" s="555"/>
      <c r="C35" s="555">
        <v>4</v>
      </c>
      <c r="D35" s="221"/>
      <c r="E35" s="321">
        <v>66.66666666666666</v>
      </c>
      <c r="F35" s="221"/>
      <c r="G35" s="555">
        <v>6</v>
      </c>
      <c r="H35" s="555"/>
      <c r="I35" s="555">
        <v>3</v>
      </c>
      <c r="J35" s="221"/>
      <c r="K35" s="321">
        <v>50</v>
      </c>
      <c r="L35" s="221"/>
      <c r="M35" s="701" t="s">
        <v>20</v>
      </c>
      <c r="N35" s="555"/>
      <c r="O35" s="701" t="s">
        <v>20</v>
      </c>
      <c r="P35" s="221"/>
      <c r="Q35" s="701" t="s">
        <v>20</v>
      </c>
      <c r="S35" s="215" t="s">
        <v>25</v>
      </c>
    </row>
    <row r="36" spans="1:19" ht="10.5" customHeight="1">
      <c r="A36" s="555">
        <v>3</v>
      </c>
      <c r="B36" s="555"/>
      <c r="C36" s="555">
        <v>4</v>
      </c>
      <c r="D36" s="221"/>
      <c r="E36" s="321">
        <v>133.33333333333331</v>
      </c>
      <c r="F36" s="221"/>
      <c r="G36" s="701" t="s">
        <v>20</v>
      </c>
      <c r="H36" s="555"/>
      <c r="I36" s="701" t="s">
        <v>20</v>
      </c>
      <c r="J36" s="221"/>
      <c r="K36" s="701" t="s">
        <v>20</v>
      </c>
      <c r="L36" s="221"/>
      <c r="M36" s="701" t="s">
        <v>20</v>
      </c>
      <c r="N36" s="555"/>
      <c r="O36" s="701" t="s">
        <v>20</v>
      </c>
      <c r="P36" s="221"/>
      <c r="Q36" s="701" t="s">
        <v>20</v>
      </c>
      <c r="S36" s="215" t="s">
        <v>168</v>
      </c>
    </row>
    <row r="37" spans="1:19" ht="10.5" customHeight="1">
      <c r="A37" s="701" t="s">
        <v>20</v>
      </c>
      <c r="B37" s="555"/>
      <c r="C37" s="701" t="s">
        <v>20</v>
      </c>
      <c r="D37" s="221"/>
      <c r="E37" s="701" t="s">
        <v>20</v>
      </c>
      <c r="F37" s="221"/>
      <c r="G37" s="701" t="s">
        <v>20</v>
      </c>
      <c r="H37" s="555"/>
      <c r="I37" s="701" t="s">
        <v>20</v>
      </c>
      <c r="J37" s="221"/>
      <c r="K37" s="701" t="s">
        <v>20</v>
      </c>
      <c r="L37" s="221"/>
      <c r="M37" s="701" t="s">
        <v>20</v>
      </c>
      <c r="N37" s="555"/>
      <c r="O37" s="701" t="s">
        <v>20</v>
      </c>
      <c r="P37" s="221"/>
      <c r="Q37" s="701" t="s">
        <v>20</v>
      </c>
      <c r="S37" s="215" t="s">
        <v>37</v>
      </c>
    </row>
    <row r="38" spans="1:19" ht="10.5" customHeight="1">
      <c r="A38" s="702">
        <v>6</v>
      </c>
      <c r="B38" s="555"/>
      <c r="C38" s="702">
        <v>5</v>
      </c>
      <c r="D38" s="221"/>
      <c r="E38" s="322">
        <v>83.33333333333334</v>
      </c>
      <c r="F38" s="221"/>
      <c r="G38" s="702">
        <v>2</v>
      </c>
      <c r="H38" s="555"/>
      <c r="I38" s="702">
        <v>2</v>
      </c>
      <c r="J38" s="221"/>
      <c r="K38" s="322">
        <v>100</v>
      </c>
      <c r="L38" s="221"/>
      <c r="M38" s="703" t="s">
        <v>20</v>
      </c>
      <c r="N38" s="555"/>
      <c r="O38" s="703" t="s">
        <v>20</v>
      </c>
      <c r="P38" s="221"/>
      <c r="Q38" s="703" t="s">
        <v>20</v>
      </c>
      <c r="S38" s="235" t="s">
        <v>169</v>
      </c>
    </row>
    <row r="39" spans="1:19" ht="10.5" customHeight="1">
      <c r="A39" s="555">
        <v>5</v>
      </c>
      <c r="B39" s="555"/>
      <c r="C39" s="555">
        <v>4</v>
      </c>
      <c r="D39" s="221"/>
      <c r="E39" s="321">
        <v>80</v>
      </c>
      <c r="F39" s="221"/>
      <c r="G39" s="555">
        <v>3</v>
      </c>
      <c r="H39" s="555"/>
      <c r="I39" s="555">
        <v>2</v>
      </c>
      <c r="J39" s="221"/>
      <c r="K39" s="321">
        <v>66.66666666666666</v>
      </c>
      <c r="L39" s="221"/>
      <c r="M39" s="701" t="s">
        <v>20</v>
      </c>
      <c r="N39" s="555"/>
      <c r="O39" s="701" t="s">
        <v>20</v>
      </c>
      <c r="P39" s="221"/>
      <c r="Q39" s="701" t="s">
        <v>20</v>
      </c>
      <c r="S39" s="215" t="s">
        <v>170</v>
      </c>
    </row>
    <row r="40" spans="1:19" ht="10.5" customHeight="1">
      <c r="A40" s="555">
        <v>9</v>
      </c>
      <c r="B40" s="555"/>
      <c r="C40" s="555">
        <v>5</v>
      </c>
      <c r="D40" s="221"/>
      <c r="E40" s="321">
        <v>55.55555555555556</v>
      </c>
      <c r="F40" s="221"/>
      <c r="G40" s="555">
        <v>14</v>
      </c>
      <c r="H40" s="555"/>
      <c r="I40" s="555">
        <v>5</v>
      </c>
      <c r="J40" s="221"/>
      <c r="K40" s="321">
        <v>35.714285714285715</v>
      </c>
      <c r="L40" s="221"/>
      <c r="M40" s="701" t="s">
        <v>20</v>
      </c>
      <c r="N40" s="555"/>
      <c r="O40" s="701" t="s">
        <v>20</v>
      </c>
      <c r="P40" s="221"/>
      <c r="Q40" s="701" t="s">
        <v>20</v>
      </c>
      <c r="S40" s="215" t="s">
        <v>38</v>
      </c>
    </row>
    <row r="41" spans="1:19" ht="10.5" customHeight="1">
      <c r="A41" s="701" t="s">
        <v>20</v>
      </c>
      <c r="B41" s="555"/>
      <c r="C41" s="701" t="s">
        <v>20</v>
      </c>
      <c r="D41" s="221"/>
      <c r="E41" s="701" t="s">
        <v>20</v>
      </c>
      <c r="F41" s="221"/>
      <c r="G41" s="701" t="s">
        <v>20</v>
      </c>
      <c r="H41" s="555"/>
      <c r="I41" s="701" t="s">
        <v>20</v>
      </c>
      <c r="J41" s="221"/>
      <c r="K41" s="701" t="s">
        <v>20</v>
      </c>
      <c r="L41" s="221"/>
      <c r="M41" s="701" t="s">
        <v>20</v>
      </c>
      <c r="N41" s="555"/>
      <c r="O41" s="701" t="s">
        <v>20</v>
      </c>
      <c r="P41" s="221"/>
      <c r="Q41" s="701" t="s">
        <v>20</v>
      </c>
      <c r="S41" s="215" t="s">
        <v>43</v>
      </c>
    </row>
    <row r="42" spans="1:19" ht="10.5" customHeight="1">
      <c r="A42" s="555">
        <v>1</v>
      </c>
      <c r="B42" s="555"/>
      <c r="C42" s="701" t="s">
        <v>20</v>
      </c>
      <c r="D42" s="221"/>
      <c r="E42" s="701" t="s">
        <v>20</v>
      </c>
      <c r="F42" s="221"/>
      <c r="G42" s="555">
        <v>3</v>
      </c>
      <c r="H42" s="555"/>
      <c r="I42" s="555">
        <v>1</v>
      </c>
      <c r="J42" s="221"/>
      <c r="K42" s="321">
        <v>33.33333333333333</v>
      </c>
      <c r="L42" s="221"/>
      <c r="M42" s="701" t="s">
        <v>20</v>
      </c>
      <c r="N42" s="555"/>
      <c r="O42" s="701" t="s">
        <v>20</v>
      </c>
      <c r="P42" s="221"/>
      <c r="Q42" s="701" t="s">
        <v>20</v>
      </c>
      <c r="S42" s="215" t="s">
        <v>39</v>
      </c>
    </row>
    <row r="43" spans="1:19" ht="10.5" customHeight="1">
      <c r="A43" s="702">
        <v>4</v>
      </c>
      <c r="B43" s="555"/>
      <c r="C43" s="703" t="s">
        <v>20</v>
      </c>
      <c r="D43" s="221"/>
      <c r="E43" s="703" t="s">
        <v>20</v>
      </c>
      <c r="F43" s="221"/>
      <c r="G43" s="702">
        <v>3</v>
      </c>
      <c r="H43" s="555"/>
      <c r="I43" s="702">
        <v>1</v>
      </c>
      <c r="J43" s="221"/>
      <c r="K43" s="322">
        <v>33.33333333333333</v>
      </c>
      <c r="L43" s="221"/>
      <c r="M43" s="702">
        <v>1</v>
      </c>
      <c r="N43" s="555"/>
      <c r="O43" s="703" t="s">
        <v>20</v>
      </c>
      <c r="P43" s="221"/>
      <c r="Q43" s="703" t="s">
        <v>20</v>
      </c>
      <c r="S43" s="235" t="s">
        <v>26</v>
      </c>
    </row>
    <row r="44" spans="1:19" ht="10.5" customHeight="1">
      <c r="A44" s="701" t="s">
        <v>20</v>
      </c>
      <c r="B44" s="555"/>
      <c r="C44" s="701" t="s">
        <v>20</v>
      </c>
      <c r="D44" s="221"/>
      <c r="E44" s="701" t="s">
        <v>20</v>
      </c>
      <c r="F44" s="221"/>
      <c r="G44" s="701" t="s">
        <v>20</v>
      </c>
      <c r="H44" s="555"/>
      <c r="I44" s="701" t="s">
        <v>20</v>
      </c>
      <c r="J44" s="221"/>
      <c r="K44" s="701" t="s">
        <v>20</v>
      </c>
      <c r="L44" s="221"/>
      <c r="M44" s="701" t="s">
        <v>20</v>
      </c>
      <c r="N44" s="555"/>
      <c r="O44" s="701" t="s">
        <v>20</v>
      </c>
      <c r="P44" s="221"/>
      <c r="Q44" s="701" t="s">
        <v>20</v>
      </c>
      <c r="S44" s="215" t="s">
        <v>171</v>
      </c>
    </row>
    <row r="45" spans="1:19" ht="10.5" customHeight="1">
      <c r="A45" s="701" t="s">
        <v>20</v>
      </c>
      <c r="B45" s="555"/>
      <c r="C45" s="701" t="s">
        <v>20</v>
      </c>
      <c r="D45" s="221"/>
      <c r="E45" s="701" t="s">
        <v>20</v>
      </c>
      <c r="F45" s="221"/>
      <c r="G45" s="701" t="s">
        <v>20</v>
      </c>
      <c r="H45" s="555"/>
      <c r="I45" s="701" t="s">
        <v>20</v>
      </c>
      <c r="J45" s="221"/>
      <c r="K45" s="701" t="s">
        <v>20</v>
      </c>
      <c r="L45" s="221"/>
      <c r="M45" s="701" t="s">
        <v>20</v>
      </c>
      <c r="N45" s="555"/>
      <c r="O45" s="701" t="s">
        <v>20</v>
      </c>
      <c r="P45" s="221"/>
      <c r="Q45" s="701" t="s">
        <v>20</v>
      </c>
      <c r="S45" s="215" t="s">
        <v>40</v>
      </c>
    </row>
    <row r="46" spans="1:19" ht="10.5" customHeight="1">
      <c r="A46" s="555">
        <v>2</v>
      </c>
      <c r="B46" s="555"/>
      <c r="C46" s="555">
        <v>1</v>
      </c>
      <c r="D46" s="221"/>
      <c r="E46" s="321">
        <v>50</v>
      </c>
      <c r="F46" s="221"/>
      <c r="G46" s="555">
        <v>2</v>
      </c>
      <c r="H46" s="555"/>
      <c r="I46" s="701" t="s">
        <v>20</v>
      </c>
      <c r="J46" s="221"/>
      <c r="K46" s="701" t="s">
        <v>20</v>
      </c>
      <c r="L46" s="221"/>
      <c r="M46" s="555">
        <v>1</v>
      </c>
      <c r="N46" s="555"/>
      <c r="O46" s="701" t="s">
        <v>20</v>
      </c>
      <c r="P46" s="221"/>
      <c r="Q46" s="701" t="s">
        <v>20</v>
      </c>
      <c r="S46" s="215" t="s">
        <v>172</v>
      </c>
    </row>
    <row r="47" spans="1:19" ht="10.5" customHeight="1">
      <c r="A47" s="701" t="s">
        <v>20</v>
      </c>
      <c r="B47" s="555"/>
      <c r="C47" s="701" t="s">
        <v>20</v>
      </c>
      <c r="D47" s="221"/>
      <c r="E47" s="701" t="s">
        <v>20</v>
      </c>
      <c r="F47" s="221"/>
      <c r="G47" s="555">
        <v>1</v>
      </c>
      <c r="H47" s="555"/>
      <c r="I47" s="555">
        <v>1</v>
      </c>
      <c r="J47" s="221"/>
      <c r="K47" s="321">
        <v>100</v>
      </c>
      <c r="L47" s="221"/>
      <c r="M47" s="701" t="s">
        <v>20</v>
      </c>
      <c r="N47" s="555"/>
      <c r="O47" s="701" t="s">
        <v>20</v>
      </c>
      <c r="P47" s="221"/>
      <c r="Q47" s="701" t="s">
        <v>20</v>
      </c>
      <c r="S47" s="215" t="s">
        <v>41</v>
      </c>
    </row>
    <row r="48" spans="1:19" ht="10.5" customHeight="1">
      <c r="A48" s="702">
        <v>3</v>
      </c>
      <c r="B48" s="555"/>
      <c r="C48" s="702">
        <v>1</v>
      </c>
      <c r="D48" s="221"/>
      <c r="E48" s="322">
        <v>33.33333333333333</v>
      </c>
      <c r="F48" s="221"/>
      <c r="G48" s="702">
        <v>2</v>
      </c>
      <c r="H48" s="555"/>
      <c r="I48" s="703" t="s">
        <v>20</v>
      </c>
      <c r="J48" s="221"/>
      <c r="K48" s="703" t="s">
        <v>20</v>
      </c>
      <c r="L48" s="221"/>
      <c r="M48" s="703" t="s">
        <v>20</v>
      </c>
      <c r="N48" s="555"/>
      <c r="O48" s="703" t="s">
        <v>20</v>
      </c>
      <c r="P48" s="221"/>
      <c r="Q48" s="703" t="s">
        <v>20</v>
      </c>
      <c r="S48" s="235" t="s">
        <v>173</v>
      </c>
    </row>
    <row r="49" spans="1:19" ht="10.5" customHeight="1">
      <c r="A49" s="704">
        <v>4</v>
      </c>
      <c r="B49" s="555"/>
      <c r="C49" s="555">
        <v>2</v>
      </c>
      <c r="D49" s="221"/>
      <c r="E49" s="321">
        <v>50</v>
      </c>
      <c r="F49" s="221"/>
      <c r="G49" s="555">
        <v>5</v>
      </c>
      <c r="H49" s="555"/>
      <c r="I49" s="555">
        <v>5</v>
      </c>
      <c r="J49" s="221"/>
      <c r="K49" s="321">
        <v>100</v>
      </c>
      <c r="L49" s="221"/>
      <c r="M49" s="555">
        <v>2</v>
      </c>
      <c r="N49" s="555"/>
      <c r="O49" s="555">
        <v>2</v>
      </c>
      <c r="P49" s="221"/>
      <c r="Q49" s="321">
        <v>100</v>
      </c>
      <c r="S49" s="215" t="s">
        <v>42</v>
      </c>
    </row>
    <row r="50" spans="1:19" ht="10.5" customHeight="1">
      <c r="A50" s="555">
        <v>47</v>
      </c>
      <c r="B50" s="555"/>
      <c r="C50" s="555">
        <v>20</v>
      </c>
      <c r="D50" s="221"/>
      <c r="E50" s="321">
        <v>42.5531914893617</v>
      </c>
      <c r="F50" s="221"/>
      <c r="G50" s="555">
        <v>26</v>
      </c>
      <c r="H50" s="555"/>
      <c r="I50" s="555">
        <v>13</v>
      </c>
      <c r="J50" s="221"/>
      <c r="K50" s="321">
        <v>50</v>
      </c>
      <c r="L50" s="221"/>
      <c r="M50" s="555">
        <v>1</v>
      </c>
      <c r="N50" s="555"/>
      <c r="O50" s="701" t="s">
        <v>20</v>
      </c>
      <c r="P50" s="221"/>
      <c r="Q50" s="701" t="s">
        <v>20</v>
      </c>
      <c r="S50" s="215" t="s">
        <v>174</v>
      </c>
    </row>
    <row r="51" spans="1:19" ht="10.5" customHeight="1">
      <c r="A51" s="555">
        <v>1</v>
      </c>
      <c r="B51" s="555"/>
      <c r="C51" s="555">
        <v>1</v>
      </c>
      <c r="D51" s="221"/>
      <c r="E51" s="321">
        <v>100</v>
      </c>
      <c r="F51" s="221"/>
      <c r="G51" s="701" t="s">
        <v>20</v>
      </c>
      <c r="H51" s="555"/>
      <c r="I51" s="701" t="s">
        <v>20</v>
      </c>
      <c r="J51" s="221"/>
      <c r="K51" s="701" t="s">
        <v>20</v>
      </c>
      <c r="L51" s="221"/>
      <c r="M51" s="555">
        <v>2</v>
      </c>
      <c r="N51" s="555"/>
      <c r="O51" s="555">
        <v>1</v>
      </c>
      <c r="P51" s="221"/>
      <c r="Q51" s="321">
        <v>50</v>
      </c>
      <c r="S51" s="215" t="s">
        <v>175</v>
      </c>
    </row>
    <row r="52" spans="1:19" ht="10.5" customHeight="1">
      <c r="A52" s="555">
        <v>1</v>
      </c>
      <c r="B52" s="555"/>
      <c r="C52" s="555">
        <v>1</v>
      </c>
      <c r="D52" s="221"/>
      <c r="E52" s="321">
        <v>100</v>
      </c>
      <c r="F52" s="221"/>
      <c r="G52" s="701" t="s">
        <v>20</v>
      </c>
      <c r="H52" s="555"/>
      <c r="I52" s="701" t="s">
        <v>20</v>
      </c>
      <c r="J52" s="221"/>
      <c r="K52" s="701" t="s">
        <v>20</v>
      </c>
      <c r="L52" s="221"/>
      <c r="M52" s="701" t="s">
        <v>20</v>
      </c>
      <c r="N52" s="555"/>
      <c r="O52" s="701" t="s">
        <v>20</v>
      </c>
      <c r="P52" s="221"/>
      <c r="Q52" s="701" t="s">
        <v>20</v>
      </c>
      <c r="S52" s="215" t="s">
        <v>176</v>
      </c>
    </row>
    <row r="53" spans="1:19" ht="10.5" customHeight="1">
      <c r="A53" s="703" t="s">
        <v>20</v>
      </c>
      <c r="B53" s="702"/>
      <c r="C53" s="703" t="s">
        <v>20</v>
      </c>
      <c r="D53" s="304"/>
      <c r="E53" s="703" t="s">
        <v>20</v>
      </c>
      <c r="F53" s="304"/>
      <c r="G53" s="703" t="s">
        <v>20</v>
      </c>
      <c r="H53" s="702"/>
      <c r="I53" s="703" t="s">
        <v>20</v>
      </c>
      <c r="J53" s="304"/>
      <c r="K53" s="703" t="s">
        <v>20</v>
      </c>
      <c r="L53" s="304"/>
      <c r="M53" s="703" t="s">
        <v>20</v>
      </c>
      <c r="N53" s="702"/>
      <c r="O53" s="703" t="s">
        <v>20</v>
      </c>
      <c r="P53" s="304"/>
      <c r="Q53" s="703" t="s">
        <v>20</v>
      </c>
      <c r="R53" s="54"/>
      <c r="S53" s="235" t="s">
        <v>177</v>
      </c>
    </row>
    <row r="54" spans="1:19" s="290" customFormat="1" ht="9.75" customHeight="1">
      <c r="A54" s="327"/>
      <c r="B54" s="327"/>
      <c r="C54" s="327"/>
      <c r="D54" s="327"/>
      <c r="E54" s="554"/>
      <c r="F54" s="327"/>
      <c r="G54" s="327"/>
      <c r="H54" s="327"/>
      <c r="I54" s="327"/>
      <c r="J54" s="327"/>
      <c r="K54" s="554"/>
      <c r="L54" s="327"/>
      <c r="M54" s="327"/>
      <c r="N54" s="327"/>
      <c r="O54" s="327"/>
      <c r="P54" s="327"/>
      <c r="Q54" s="554"/>
      <c r="R54" s="367"/>
      <c r="S54" s="367"/>
    </row>
    <row r="55" spans="1:17" ht="9.75" customHeight="1">
      <c r="A55" s="221"/>
      <c r="B55" s="221"/>
      <c r="C55" s="221"/>
      <c r="D55" s="221"/>
      <c r="E55" s="321"/>
      <c r="F55" s="221"/>
      <c r="G55" s="221"/>
      <c r="H55" s="221"/>
      <c r="I55" s="221"/>
      <c r="J55" s="221"/>
      <c r="K55" s="321"/>
      <c r="L55" s="221"/>
      <c r="M55" s="221"/>
      <c r="N55" s="221"/>
      <c r="O55" s="221"/>
      <c r="P55" s="221"/>
      <c r="Q55" s="321"/>
    </row>
    <row r="56" spans="1:17" ht="12.75">
      <c r="A56" s="221"/>
      <c r="B56" s="221"/>
      <c r="C56" s="221"/>
      <c r="D56" s="221"/>
      <c r="E56" s="321"/>
      <c r="F56" s="221"/>
      <c r="G56" s="221"/>
      <c r="H56" s="221"/>
      <c r="I56" s="221"/>
      <c r="J56" s="221"/>
      <c r="K56" s="321"/>
      <c r="L56" s="221"/>
      <c r="M56" s="221"/>
      <c r="N56" s="221"/>
      <c r="O56" s="221"/>
      <c r="P56" s="221"/>
      <c r="Q56" s="321"/>
    </row>
    <row r="57" spans="1:17" ht="12.75">
      <c r="A57" s="221"/>
      <c r="B57" s="221"/>
      <c r="C57" s="221"/>
      <c r="D57" s="221"/>
      <c r="E57" s="321"/>
      <c r="F57" s="221"/>
      <c r="G57" s="221"/>
      <c r="H57" s="221"/>
      <c r="I57" s="221"/>
      <c r="J57" s="221"/>
      <c r="K57" s="321"/>
      <c r="L57" s="221"/>
      <c r="M57" s="221"/>
      <c r="N57" s="221"/>
      <c r="O57" s="221"/>
      <c r="P57" s="221"/>
      <c r="Q57" s="321"/>
    </row>
    <row r="58" spans="1:17" ht="12.75">
      <c r="A58" s="221"/>
      <c r="B58" s="221"/>
      <c r="C58" s="221"/>
      <c r="D58" s="221"/>
      <c r="E58" s="321"/>
      <c r="F58" s="221"/>
      <c r="G58" s="221"/>
      <c r="H58" s="221"/>
      <c r="I58" s="221"/>
      <c r="J58" s="221"/>
      <c r="K58" s="321"/>
      <c r="L58" s="221"/>
      <c r="M58" s="221"/>
      <c r="N58" s="221"/>
      <c r="O58" s="221"/>
      <c r="P58" s="221"/>
      <c r="Q58" s="321"/>
    </row>
    <row r="59" spans="1:17" ht="12.75">
      <c r="A59" s="221"/>
      <c r="B59" s="221"/>
      <c r="C59" s="221"/>
      <c r="D59" s="221"/>
      <c r="E59" s="321"/>
      <c r="F59" s="221"/>
      <c r="G59" s="221"/>
      <c r="H59" s="221"/>
      <c r="I59" s="221"/>
      <c r="J59" s="221"/>
      <c r="K59" s="321"/>
      <c r="L59" s="221"/>
      <c r="M59" s="221"/>
      <c r="N59" s="221"/>
      <c r="O59" s="221"/>
      <c r="P59" s="221"/>
      <c r="Q59" s="321"/>
    </row>
    <row r="60" spans="1:17" ht="12.75">
      <c r="A60" s="221"/>
      <c r="B60" s="221"/>
      <c r="C60" s="221"/>
      <c r="D60" s="221"/>
      <c r="E60" s="321"/>
      <c r="F60" s="221"/>
      <c r="G60" s="221"/>
      <c r="H60" s="221"/>
      <c r="I60" s="221"/>
      <c r="J60" s="221"/>
      <c r="K60" s="321"/>
      <c r="L60" s="221"/>
      <c r="M60" s="221"/>
      <c r="N60" s="221"/>
      <c r="O60" s="221"/>
      <c r="P60" s="221"/>
      <c r="Q60" s="321"/>
    </row>
    <row r="61" spans="1:17" ht="12.75">
      <c r="A61" s="221"/>
      <c r="B61" s="221"/>
      <c r="C61" s="221"/>
      <c r="D61" s="221"/>
      <c r="E61" s="321"/>
      <c r="F61" s="221"/>
      <c r="G61" s="221"/>
      <c r="H61" s="221"/>
      <c r="I61" s="221"/>
      <c r="J61" s="221"/>
      <c r="K61" s="321"/>
      <c r="L61" s="221"/>
      <c r="M61" s="221"/>
      <c r="N61" s="221"/>
      <c r="O61" s="221"/>
      <c r="P61" s="221"/>
      <c r="Q61" s="321"/>
    </row>
    <row r="62" spans="1:17" ht="12.75">
      <c r="A62" s="221"/>
      <c r="B62" s="221"/>
      <c r="C62" s="221"/>
      <c r="D62" s="221"/>
      <c r="E62" s="321"/>
      <c r="F62" s="221"/>
      <c r="G62" s="221"/>
      <c r="H62" s="221"/>
      <c r="I62" s="221"/>
      <c r="J62" s="221"/>
      <c r="K62" s="321"/>
      <c r="L62" s="221"/>
      <c r="M62" s="221"/>
      <c r="N62" s="221"/>
      <c r="O62" s="221"/>
      <c r="P62" s="221"/>
      <c r="Q62" s="321"/>
    </row>
    <row r="63" spans="1:17" ht="12.75">
      <c r="A63" s="221"/>
      <c r="B63" s="221"/>
      <c r="C63" s="221"/>
      <c r="D63" s="221"/>
      <c r="E63" s="321"/>
      <c r="F63" s="221"/>
      <c r="G63" s="221"/>
      <c r="H63" s="221"/>
      <c r="I63" s="221"/>
      <c r="J63" s="221"/>
      <c r="K63" s="321"/>
      <c r="L63" s="221"/>
      <c r="M63" s="221"/>
      <c r="N63" s="221"/>
      <c r="O63" s="221"/>
      <c r="P63" s="221"/>
      <c r="Q63" s="321"/>
    </row>
    <row r="64" spans="1:17" ht="12.75">
      <c r="A64" s="221"/>
      <c r="B64" s="221"/>
      <c r="C64" s="221"/>
      <c r="D64" s="221"/>
      <c r="E64" s="321"/>
      <c r="F64" s="221"/>
      <c r="G64" s="221"/>
      <c r="H64" s="221"/>
      <c r="I64" s="221"/>
      <c r="J64" s="221"/>
      <c r="K64" s="321"/>
      <c r="L64" s="221"/>
      <c r="M64" s="221"/>
      <c r="N64" s="221"/>
      <c r="O64" s="221"/>
      <c r="P64" s="221"/>
      <c r="Q64" s="321"/>
    </row>
    <row r="65" spans="1:17" ht="12.75">
      <c r="A65" s="221"/>
      <c r="B65" s="221"/>
      <c r="C65" s="221"/>
      <c r="D65" s="221"/>
      <c r="E65" s="321"/>
      <c r="F65" s="221"/>
      <c r="G65" s="221"/>
      <c r="H65" s="221"/>
      <c r="I65" s="221"/>
      <c r="J65" s="221"/>
      <c r="K65" s="321"/>
      <c r="L65" s="221"/>
      <c r="M65" s="221"/>
      <c r="N65" s="221"/>
      <c r="O65" s="221"/>
      <c r="P65" s="221"/>
      <c r="Q65" s="321"/>
    </row>
    <row r="66" spans="1:17" ht="12.75">
      <c r="A66" s="221"/>
      <c r="B66" s="221"/>
      <c r="C66" s="221"/>
      <c r="D66" s="221"/>
      <c r="E66" s="321"/>
      <c r="F66" s="221"/>
      <c r="G66" s="221"/>
      <c r="H66" s="221"/>
      <c r="I66" s="221"/>
      <c r="J66" s="221"/>
      <c r="K66" s="321"/>
      <c r="L66" s="221"/>
      <c r="M66" s="221"/>
      <c r="N66" s="221"/>
      <c r="O66" s="221"/>
      <c r="P66" s="221"/>
      <c r="Q66" s="321"/>
    </row>
    <row r="67" spans="1:17" ht="12.75">
      <c r="A67" s="221"/>
      <c r="B67" s="221"/>
      <c r="C67" s="221"/>
      <c r="D67" s="221"/>
      <c r="E67" s="321"/>
      <c r="F67" s="221"/>
      <c r="G67" s="221"/>
      <c r="H67" s="221"/>
      <c r="I67" s="221"/>
      <c r="J67" s="221"/>
      <c r="K67" s="321"/>
      <c r="L67" s="221"/>
      <c r="M67" s="221"/>
      <c r="N67" s="221"/>
      <c r="O67" s="221"/>
      <c r="P67" s="221"/>
      <c r="Q67" s="321"/>
    </row>
    <row r="68" spans="1:17" ht="12.75">
      <c r="A68" s="221"/>
      <c r="B68" s="221"/>
      <c r="C68" s="221"/>
      <c r="D68" s="221"/>
      <c r="E68" s="321"/>
      <c r="F68" s="221"/>
      <c r="G68" s="221"/>
      <c r="H68" s="221"/>
      <c r="I68" s="221"/>
      <c r="J68" s="221"/>
      <c r="K68" s="321"/>
      <c r="L68" s="221"/>
      <c r="M68" s="221"/>
      <c r="N68" s="221"/>
      <c r="O68" s="221"/>
      <c r="P68" s="221"/>
      <c r="Q68" s="321"/>
    </row>
    <row r="69" spans="1:17" ht="12.75">
      <c r="A69" s="221"/>
      <c r="B69" s="221"/>
      <c r="C69" s="221"/>
      <c r="D69" s="221"/>
      <c r="E69" s="321"/>
      <c r="F69" s="221"/>
      <c r="G69" s="221"/>
      <c r="H69" s="221"/>
      <c r="I69" s="221"/>
      <c r="J69" s="221"/>
      <c r="K69" s="321"/>
      <c r="L69" s="221"/>
      <c r="M69" s="221"/>
      <c r="N69" s="221"/>
      <c r="O69" s="221"/>
      <c r="P69" s="221"/>
      <c r="Q69" s="321"/>
    </row>
    <row r="70" spans="1:17" ht="12.75">
      <c r="A70" s="221"/>
      <c r="B70" s="221"/>
      <c r="C70" s="221"/>
      <c r="D70" s="221"/>
      <c r="E70" s="321"/>
      <c r="F70" s="221"/>
      <c r="G70" s="221"/>
      <c r="H70" s="221"/>
      <c r="I70" s="221"/>
      <c r="J70" s="221"/>
      <c r="K70" s="321"/>
      <c r="L70" s="221"/>
      <c r="M70" s="221"/>
      <c r="N70" s="221"/>
      <c r="O70" s="221"/>
      <c r="P70" s="221"/>
      <c r="Q70" s="321"/>
    </row>
    <row r="71" spans="1:17" ht="12.75">
      <c r="A71" s="221"/>
      <c r="B71" s="221"/>
      <c r="C71" s="221"/>
      <c r="D71" s="221"/>
      <c r="E71" s="321"/>
      <c r="F71" s="221"/>
      <c r="G71" s="221"/>
      <c r="H71" s="221"/>
      <c r="I71" s="221"/>
      <c r="J71" s="221"/>
      <c r="K71" s="321"/>
      <c r="L71" s="221"/>
      <c r="M71" s="221"/>
      <c r="N71" s="221"/>
      <c r="O71" s="221"/>
      <c r="P71" s="221"/>
      <c r="Q71" s="321"/>
    </row>
    <row r="72" spans="1:17" ht="12.75">
      <c r="A72" s="221"/>
      <c r="B72" s="221"/>
      <c r="C72" s="221"/>
      <c r="D72" s="221"/>
      <c r="E72" s="321"/>
      <c r="F72" s="221"/>
      <c r="G72" s="221"/>
      <c r="H72" s="221"/>
      <c r="I72" s="221"/>
      <c r="J72" s="221"/>
      <c r="K72" s="321"/>
      <c r="L72" s="221"/>
      <c r="M72" s="221"/>
      <c r="N72" s="221"/>
      <c r="O72" s="221"/>
      <c r="P72" s="221"/>
      <c r="Q72" s="321"/>
    </row>
    <row r="73" spans="1:17" ht="12.75">
      <c r="A73" s="221"/>
      <c r="B73" s="221"/>
      <c r="C73" s="221"/>
      <c r="D73" s="221"/>
      <c r="E73" s="321"/>
      <c r="F73" s="221"/>
      <c r="G73" s="221"/>
      <c r="H73" s="221"/>
      <c r="I73" s="221"/>
      <c r="J73" s="221"/>
      <c r="K73" s="321"/>
      <c r="L73" s="221"/>
      <c r="M73" s="221"/>
      <c r="N73" s="221"/>
      <c r="O73" s="221"/>
      <c r="P73" s="221"/>
      <c r="Q73" s="321"/>
    </row>
    <row r="74" spans="1:17" ht="12.75">
      <c r="A74" s="221"/>
      <c r="B74" s="221"/>
      <c r="C74" s="221"/>
      <c r="D74" s="221"/>
      <c r="E74" s="321"/>
      <c r="F74" s="221"/>
      <c r="G74" s="221"/>
      <c r="H74" s="221"/>
      <c r="I74" s="221"/>
      <c r="J74" s="221"/>
      <c r="K74" s="321"/>
      <c r="L74" s="221"/>
      <c r="M74" s="221"/>
      <c r="N74" s="221"/>
      <c r="O74" s="221"/>
      <c r="P74" s="221"/>
      <c r="Q74" s="321"/>
    </row>
    <row r="75" spans="1:17" ht="12.75">
      <c r="A75" s="221"/>
      <c r="B75" s="221"/>
      <c r="C75" s="221"/>
      <c r="D75" s="221"/>
      <c r="E75" s="321"/>
      <c r="F75" s="221"/>
      <c r="G75" s="221"/>
      <c r="H75" s="221"/>
      <c r="I75" s="221"/>
      <c r="J75" s="221"/>
      <c r="K75" s="321"/>
      <c r="L75" s="221"/>
      <c r="M75" s="221"/>
      <c r="N75" s="221"/>
      <c r="O75" s="221"/>
      <c r="P75" s="221"/>
      <c r="Q75" s="321"/>
    </row>
    <row r="76" spans="1:17" ht="12.75">
      <c r="A76" s="221"/>
      <c r="B76" s="221"/>
      <c r="C76" s="221"/>
      <c r="D76" s="221"/>
      <c r="E76" s="321"/>
      <c r="F76" s="221"/>
      <c r="G76" s="221"/>
      <c r="H76" s="221"/>
      <c r="I76" s="221"/>
      <c r="J76" s="221"/>
      <c r="K76" s="321"/>
      <c r="L76" s="221"/>
      <c r="M76" s="221"/>
      <c r="N76" s="221"/>
      <c r="O76" s="221"/>
      <c r="P76" s="221"/>
      <c r="Q76" s="321"/>
    </row>
    <row r="77" spans="1:17" ht="12.75">
      <c r="A77" s="221"/>
      <c r="B77" s="221"/>
      <c r="C77" s="221"/>
      <c r="D77" s="221"/>
      <c r="E77" s="321"/>
      <c r="F77" s="221"/>
      <c r="G77" s="221"/>
      <c r="H77" s="221"/>
      <c r="I77" s="221"/>
      <c r="J77" s="221"/>
      <c r="K77" s="321"/>
      <c r="L77" s="221"/>
      <c r="M77" s="221"/>
      <c r="N77" s="221"/>
      <c r="O77" s="221"/>
      <c r="P77" s="221"/>
      <c r="Q77" s="321"/>
    </row>
    <row r="78" spans="1:17" ht="12.75">
      <c r="A78" s="221"/>
      <c r="B78" s="221"/>
      <c r="C78" s="221"/>
      <c r="D78" s="221"/>
      <c r="E78" s="321"/>
      <c r="F78" s="221"/>
      <c r="G78" s="221"/>
      <c r="H78" s="221"/>
      <c r="I78" s="221"/>
      <c r="J78" s="221"/>
      <c r="K78" s="321"/>
      <c r="L78" s="221"/>
      <c r="M78" s="221"/>
      <c r="N78" s="221"/>
      <c r="O78" s="221"/>
      <c r="P78" s="221"/>
      <c r="Q78" s="321"/>
    </row>
    <row r="79" spans="1:17" ht="12.75">
      <c r="A79" s="221"/>
      <c r="B79" s="221"/>
      <c r="C79" s="221"/>
      <c r="D79" s="221"/>
      <c r="E79" s="321"/>
      <c r="F79" s="221"/>
      <c r="G79" s="221"/>
      <c r="H79" s="221"/>
      <c r="I79" s="221"/>
      <c r="J79" s="221"/>
      <c r="K79" s="321"/>
      <c r="L79" s="221"/>
      <c r="M79" s="221"/>
      <c r="N79" s="221"/>
      <c r="O79" s="221"/>
      <c r="P79" s="221"/>
      <c r="Q79" s="321"/>
    </row>
    <row r="80" spans="1:17" ht="12.75">
      <c r="A80" s="221"/>
      <c r="B80" s="221"/>
      <c r="C80" s="221"/>
      <c r="D80" s="221"/>
      <c r="E80" s="321"/>
      <c r="F80" s="221"/>
      <c r="G80" s="221"/>
      <c r="H80" s="221"/>
      <c r="I80" s="221"/>
      <c r="J80" s="221"/>
      <c r="K80" s="321"/>
      <c r="L80" s="221"/>
      <c r="M80" s="221"/>
      <c r="N80" s="221"/>
      <c r="O80" s="221"/>
      <c r="P80" s="221"/>
      <c r="Q80" s="321"/>
    </row>
    <row r="81" spans="1:17" ht="12.75">
      <c r="A81" s="221"/>
      <c r="B81" s="221"/>
      <c r="C81" s="221"/>
      <c r="D81" s="221"/>
      <c r="E81" s="321"/>
      <c r="F81" s="221"/>
      <c r="G81" s="221"/>
      <c r="H81" s="221"/>
      <c r="I81" s="221"/>
      <c r="J81" s="221"/>
      <c r="K81" s="321"/>
      <c r="L81" s="221"/>
      <c r="M81" s="221"/>
      <c r="N81" s="221"/>
      <c r="O81" s="221"/>
      <c r="P81" s="221"/>
      <c r="Q81" s="321"/>
    </row>
    <row r="82" spans="1:17" ht="12.75">
      <c r="A82" s="221"/>
      <c r="B82" s="221"/>
      <c r="C82" s="221"/>
      <c r="D82" s="221"/>
      <c r="E82" s="321"/>
      <c r="F82" s="221"/>
      <c r="G82" s="221"/>
      <c r="H82" s="221"/>
      <c r="I82" s="221"/>
      <c r="J82" s="221"/>
      <c r="K82" s="321"/>
      <c r="L82" s="221"/>
      <c r="M82" s="221"/>
      <c r="N82" s="221"/>
      <c r="O82" s="221"/>
      <c r="P82" s="221"/>
      <c r="Q82" s="321"/>
    </row>
    <row r="83" spans="1:17" ht="12.75">
      <c r="A83" s="221"/>
      <c r="B83" s="221"/>
      <c r="C83" s="221"/>
      <c r="D83" s="221"/>
      <c r="E83" s="321"/>
      <c r="F83" s="221"/>
      <c r="G83" s="221"/>
      <c r="H83" s="221"/>
      <c r="I83" s="221"/>
      <c r="J83" s="221"/>
      <c r="K83" s="321"/>
      <c r="L83" s="221"/>
      <c r="M83" s="221"/>
      <c r="N83" s="221"/>
      <c r="O83" s="221"/>
      <c r="P83" s="221"/>
      <c r="Q83" s="321"/>
    </row>
    <row r="84" spans="1:17" ht="12.75">
      <c r="A84" s="221"/>
      <c r="B84" s="221"/>
      <c r="C84" s="221"/>
      <c r="D84" s="221"/>
      <c r="E84" s="321"/>
      <c r="F84" s="221"/>
      <c r="G84" s="221"/>
      <c r="H84" s="221"/>
      <c r="I84" s="221"/>
      <c r="J84" s="221"/>
      <c r="K84" s="321"/>
      <c r="L84" s="221"/>
      <c r="M84" s="221"/>
      <c r="N84" s="221"/>
      <c r="O84" s="221"/>
      <c r="P84" s="221"/>
      <c r="Q84" s="321"/>
    </row>
    <row r="85" spans="1:17" ht="12.75">
      <c r="A85" s="221"/>
      <c r="B85" s="221"/>
      <c r="C85" s="221"/>
      <c r="D85" s="221"/>
      <c r="E85" s="321"/>
      <c r="F85" s="221"/>
      <c r="G85" s="221"/>
      <c r="H85" s="221"/>
      <c r="I85" s="221"/>
      <c r="J85" s="221"/>
      <c r="K85" s="321"/>
      <c r="L85" s="221"/>
      <c r="M85" s="221"/>
      <c r="N85" s="221"/>
      <c r="O85" s="221"/>
      <c r="P85" s="221"/>
      <c r="Q85" s="321"/>
    </row>
    <row r="86" spans="1:17" ht="12.75">
      <c r="A86" s="221"/>
      <c r="B86" s="221"/>
      <c r="C86" s="221"/>
      <c r="D86" s="221"/>
      <c r="E86" s="321"/>
      <c r="F86" s="221"/>
      <c r="G86" s="221"/>
      <c r="H86" s="221"/>
      <c r="I86" s="221"/>
      <c r="J86" s="221"/>
      <c r="K86" s="321"/>
      <c r="L86" s="221"/>
      <c r="M86" s="221"/>
      <c r="N86" s="221"/>
      <c r="O86" s="221"/>
      <c r="P86" s="221"/>
      <c r="Q86" s="321"/>
    </row>
    <row r="87" spans="1:17" ht="12.75">
      <c r="A87" s="221"/>
      <c r="B87" s="221"/>
      <c r="C87" s="221"/>
      <c r="D87" s="221"/>
      <c r="E87" s="321"/>
      <c r="F87" s="221"/>
      <c r="G87" s="221"/>
      <c r="H87" s="221"/>
      <c r="I87" s="221"/>
      <c r="J87" s="221"/>
      <c r="K87" s="321"/>
      <c r="L87" s="221"/>
      <c r="M87" s="221"/>
      <c r="N87" s="221"/>
      <c r="O87" s="221"/>
      <c r="P87" s="221"/>
      <c r="Q87" s="321"/>
    </row>
    <row r="88" spans="1:17" ht="12.75">
      <c r="A88" s="221"/>
      <c r="B88" s="221"/>
      <c r="C88" s="221"/>
      <c r="D88" s="221"/>
      <c r="E88" s="321"/>
      <c r="F88" s="221"/>
      <c r="G88" s="221"/>
      <c r="H88" s="221"/>
      <c r="I88" s="221"/>
      <c r="J88" s="221"/>
      <c r="K88" s="321"/>
      <c r="L88" s="221"/>
      <c r="M88" s="221"/>
      <c r="N88" s="221"/>
      <c r="O88" s="221"/>
      <c r="P88" s="221"/>
      <c r="Q88" s="321"/>
    </row>
    <row r="89" spans="1:17" ht="12.75">
      <c r="A89" s="221"/>
      <c r="B89" s="221"/>
      <c r="C89" s="221"/>
      <c r="D89" s="221"/>
      <c r="E89" s="321"/>
      <c r="F89" s="221"/>
      <c r="G89" s="221"/>
      <c r="H89" s="221"/>
      <c r="I89" s="221"/>
      <c r="J89" s="221"/>
      <c r="K89" s="321"/>
      <c r="L89" s="221"/>
      <c r="M89" s="221"/>
      <c r="N89" s="221"/>
      <c r="O89" s="221"/>
      <c r="P89" s="221"/>
      <c r="Q89" s="321"/>
    </row>
    <row r="90" spans="1:17" ht="12.75">
      <c r="A90" s="221"/>
      <c r="B90" s="221"/>
      <c r="C90" s="221"/>
      <c r="D90" s="221"/>
      <c r="E90" s="321"/>
      <c r="F90" s="221"/>
      <c r="G90" s="221"/>
      <c r="H90" s="221"/>
      <c r="I90" s="221"/>
      <c r="J90" s="221"/>
      <c r="K90" s="321"/>
      <c r="L90" s="221"/>
      <c r="M90" s="221"/>
      <c r="N90" s="221"/>
      <c r="O90" s="221"/>
      <c r="P90" s="221"/>
      <c r="Q90" s="321"/>
    </row>
    <row r="91" spans="1:17" ht="12.75">
      <c r="A91" s="221"/>
      <c r="B91" s="221"/>
      <c r="C91" s="221"/>
      <c r="D91" s="221"/>
      <c r="E91" s="321"/>
      <c r="F91" s="221"/>
      <c r="G91" s="221"/>
      <c r="H91" s="221"/>
      <c r="I91" s="221"/>
      <c r="J91" s="221"/>
      <c r="K91" s="321"/>
      <c r="L91" s="221"/>
      <c r="M91" s="221"/>
      <c r="N91" s="221"/>
      <c r="O91" s="221"/>
      <c r="P91" s="221"/>
      <c r="Q91" s="321"/>
    </row>
    <row r="92" spans="1:17" ht="12.75">
      <c r="A92" s="221"/>
      <c r="B92" s="221"/>
      <c r="C92" s="221"/>
      <c r="D92" s="221"/>
      <c r="E92" s="321"/>
      <c r="F92" s="221"/>
      <c r="G92" s="221"/>
      <c r="H92" s="221"/>
      <c r="I92" s="221"/>
      <c r="J92" s="221"/>
      <c r="K92" s="321"/>
      <c r="L92" s="221"/>
      <c r="M92" s="221"/>
      <c r="N92" s="221"/>
      <c r="O92" s="221"/>
      <c r="P92" s="221"/>
      <c r="Q92" s="321"/>
    </row>
    <row r="93" spans="1:17" ht="12.75">
      <c r="A93" s="221"/>
      <c r="B93" s="221"/>
      <c r="C93" s="221"/>
      <c r="D93" s="221"/>
      <c r="E93" s="321"/>
      <c r="F93" s="221"/>
      <c r="G93" s="221"/>
      <c r="H93" s="221"/>
      <c r="I93" s="221"/>
      <c r="J93" s="221"/>
      <c r="K93" s="321"/>
      <c r="L93" s="221"/>
      <c r="M93" s="221"/>
      <c r="N93" s="221"/>
      <c r="O93" s="221"/>
      <c r="P93" s="221"/>
      <c r="Q93" s="321"/>
    </row>
    <row r="94" spans="1:17" ht="12.75">
      <c r="A94" s="221"/>
      <c r="B94" s="221"/>
      <c r="C94" s="221"/>
      <c r="D94" s="221"/>
      <c r="E94" s="321"/>
      <c r="F94" s="221"/>
      <c r="G94" s="221"/>
      <c r="H94" s="221"/>
      <c r="I94" s="221"/>
      <c r="J94" s="221"/>
      <c r="K94" s="321"/>
      <c r="L94" s="221"/>
      <c r="M94" s="221"/>
      <c r="N94" s="221"/>
      <c r="O94" s="221"/>
      <c r="P94" s="221"/>
      <c r="Q94" s="321"/>
    </row>
    <row r="95" spans="1:17" ht="12.75">
      <c r="A95" s="221"/>
      <c r="B95" s="221"/>
      <c r="C95" s="221"/>
      <c r="D95" s="221"/>
      <c r="E95" s="321"/>
      <c r="F95" s="221"/>
      <c r="G95" s="221"/>
      <c r="H95" s="221"/>
      <c r="I95" s="221"/>
      <c r="J95" s="221"/>
      <c r="K95" s="321"/>
      <c r="L95" s="221"/>
      <c r="M95" s="221"/>
      <c r="N95" s="221"/>
      <c r="O95" s="221"/>
      <c r="P95" s="221"/>
      <c r="Q95" s="321"/>
    </row>
    <row r="96" spans="1:17" ht="12.75">
      <c r="A96" s="221"/>
      <c r="B96" s="221"/>
      <c r="C96" s="221"/>
      <c r="D96" s="221"/>
      <c r="E96" s="321"/>
      <c r="F96" s="221"/>
      <c r="G96" s="221"/>
      <c r="H96" s="221"/>
      <c r="I96" s="221"/>
      <c r="J96" s="221"/>
      <c r="K96" s="321"/>
      <c r="L96" s="221"/>
      <c r="M96" s="221"/>
      <c r="N96" s="221"/>
      <c r="O96" s="221"/>
      <c r="P96" s="221"/>
      <c r="Q96" s="321"/>
    </row>
    <row r="97" spans="1:17" ht="12.75">
      <c r="A97" s="221"/>
      <c r="B97" s="221"/>
      <c r="C97" s="221"/>
      <c r="D97" s="221"/>
      <c r="E97" s="321"/>
      <c r="F97" s="221"/>
      <c r="G97" s="221"/>
      <c r="H97" s="221"/>
      <c r="I97" s="221"/>
      <c r="J97" s="221"/>
      <c r="K97" s="321"/>
      <c r="L97" s="221"/>
      <c r="M97" s="221"/>
      <c r="N97" s="221"/>
      <c r="O97" s="221"/>
      <c r="P97" s="221"/>
      <c r="Q97" s="321"/>
    </row>
    <row r="98" spans="1:17" ht="12.75">
      <c r="A98" s="221"/>
      <c r="B98" s="221"/>
      <c r="C98" s="221"/>
      <c r="D98" s="221"/>
      <c r="E98" s="321"/>
      <c r="F98" s="221"/>
      <c r="G98" s="221"/>
      <c r="H98" s="221"/>
      <c r="I98" s="221"/>
      <c r="J98" s="221"/>
      <c r="K98" s="321"/>
      <c r="L98" s="221"/>
      <c r="M98" s="221"/>
      <c r="N98" s="221"/>
      <c r="O98" s="221"/>
      <c r="P98" s="221"/>
      <c r="Q98" s="321"/>
    </row>
    <row r="99" spans="1:17" ht="12.75">
      <c r="A99" s="221"/>
      <c r="B99" s="221"/>
      <c r="C99" s="221"/>
      <c r="D99" s="221"/>
      <c r="E99" s="321"/>
      <c r="F99" s="221"/>
      <c r="G99" s="221"/>
      <c r="H99" s="221"/>
      <c r="I99" s="221"/>
      <c r="J99" s="221"/>
      <c r="K99" s="321"/>
      <c r="L99" s="221"/>
      <c r="M99" s="221"/>
      <c r="N99" s="221"/>
      <c r="O99" s="221"/>
      <c r="P99" s="221"/>
      <c r="Q99" s="321"/>
    </row>
    <row r="100" spans="1:17" ht="12.75">
      <c r="A100" s="221"/>
      <c r="B100" s="221"/>
      <c r="C100" s="221"/>
      <c r="D100" s="221"/>
      <c r="E100" s="321"/>
      <c r="F100" s="221"/>
      <c r="G100" s="221"/>
      <c r="H100" s="221"/>
      <c r="I100" s="221"/>
      <c r="J100" s="221"/>
      <c r="K100" s="321"/>
      <c r="L100" s="221"/>
      <c r="M100" s="221"/>
      <c r="N100" s="221"/>
      <c r="O100" s="221"/>
      <c r="P100" s="221"/>
      <c r="Q100" s="321"/>
    </row>
    <row r="101" spans="1:17" ht="12.75">
      <c r="A101" s="221"/>
      <c r="B101" s="221"/>
      <c r="C101" s="221"/>
      <c r="D101" s="221"/>
      <c r="E101" s="321"/>
      <c r="F101" s="221"/>
      <c r="G101" s="221"/>
      <c r="H101" s="221"/>
      <c r="I101" s="221"/>
      <c r="J101" s="221"/>
      <c r="K101" s="321"/>
      <c r="L101" s="221"/>
      <c r="M101" s="221"/>
      <c r="N101" s="221"/>
      <c r="O101" s="221"/>
      <c r="P101" s="221"/>
      <c r="Q101" s="321"/>
    </row>
    <row r="102" spans="1:17" ht="12.75">
      <c r="A102" s="221"/>
      <c r="B102" s="221"/>
      <c r="C102" s="221"/>
      <c r="D102" s="221"/>
      <c r="E102" s="321"/>
      <c r="F102" s="221"/>
      <c r="G102" s="221"/>
      <c r="H102" s="221"/>
      <c r="I102" s="221"/>
      <c r="J102" s="221"/>
      <c r="K102" s="321"/>
      <c r="L102" s="221"/>
      <c r="M102" s="221"/>
      <c r="N102" s="221"/>
      <c r="O102" s="221"/>
      <c r="P102" s="221"/>
      <c r="Q102" s="321"/>
    </row>
    <row r="103" spans="1:17" ht="12.75">
      <c r="A103" s="221"/>
      <c r="B103" s="221"/>
      <c r="C103" s="221"/>
      <c r="D103" s="221"/>
      <c r="E103" s="321"/>
      <c r="F103" s="221"/>
      <c r="G103" s="221"/>
      <c r="H103" s="221"/>
      <c r="I103" s="221"/>
      <c r="J103" s="221"/>
      <c r="K103" s="321"/>
      <c r="L103" s="221"/>
      <c r="M103" s="221"/>
      <c r="N103" s="221"/>
      <c r="O103" s="221"/>
      <c r="P103" s="221"/>
      <c r="Q103" s="321"/>
    </row>
    <row r="104" spans="1:17" ht="12.75">
      <c r="A104" s="221"/>
      <c r="B104" s="221"/>
      <c r="C104" s="221"/>
      <c r="D104" s="221"/>
      <c r="E104" s="321"/>
      <c r="F104" s="221"/>
      <c r="G104" s="221"/>
      <c r="H104" s="221"/>
      <c r="I104" s="221"/>
      <c r="J104" s="221"/>
      <c r="K104" s="321"/>
      <c r="L104" s="221"/>
      <c r="M104" s="221"/>
      <c r="N104" s="221"/>
      <c r="O104" s="221"/>
      <c r="P104" s="221"/>
      <c r="Q104" s="321"/>
    </row>
    <row r="105" spans="1:17" ht="12.75">
      <c r="A105" s="221"/>
      <c r="B105" s="221"/>
      <c r="C105" s="221"/>
      <c r="D105" s="221"/>
      <c r="E105" s="321"/>
      <c r="F105" s="221"/>
      <c r="G105" s="221"/>
      <c r="H105" s="221"/>
      <c r="I105" s="221"/>
      <c r="J105" s="221"/>
      <c r="K105" s="321"/>
      <c r="L105" s="221"/>
      <c r="M105" s="221"/>
      <c r="N105" s="221"/>
      <c r="O105" s="221"/>
      <c r="P105" s="221"/>
      <c r="Q105" s="321"/>
    </row>
    <row r="106" spans="1:17" ht="12.75">
      <c r="A106" s="221"/>
      <c r="B106" s="221"/>
      <c r="C106" s="221"/>
      <c r="D106" s="221"/>
      <c r="E106" s="321"/>
      <c r="F106" s="221"/>
      <c r="G106" s="221"/>
      <c r="H106" s="221"/>
      <c r="I106" s="221"/>
      <c r="J106" s="221"/>
      <c r="K106" s="321"/>
      <c r="L106" s="221"/>
      <c r="M106" s="221"/>
      <c r="N106" s="221"/>
      <c r="O106" s="221"/>
      <c r="P106" s="221"/>
      <c r="Q106" s="321"/>
    </row>
    <row r="107" spans="1:17" ht="12.75">
      <c r="A107" s="221"/>
      <c r="B107" s="221"/>
      <c r="C107" s="221"/>
      <c r="D107" s="221"/>
      <c r="E107" s="321"/>
      <c r="F107" s="221"/>
      <c r="G107" s="221"/>
      <c r="H107" s="221"/>
      <c r="I107" s="221"/>
      <c r="J107" s="221"/>
      <c r="K107" s="321"/>
      <c r="L107" s="221"/>
      <c r="M107" s="221"/>
      <c r="N107" s="221"/>
      <c r="O107" s="221"/>
      <c r="P107" s="221"/>
      <c r="Q107" s="321"/>
    </row>
    <row r="108" spans="1:17" ht="12.75">
      <c r="A108" s="221"/>
      <c r="B108" s="221"/>
      <c r="C108" s="221"/>
      <c r="D108" s="221"/>
      <c r="E108" s="321"/>
      <c r="F108" s="221"/>
      <c r="G108" s="221"/>
      <c r="H108" s="221"/>
      <c r="I108" s="221"/>
      <c r="J108" s="221"/>
      <c r="K108" s="321"/>
      <c r="L108" s="221"/>
      <c r="M108" s="221"/>
      <c r="N108" s="221"/>
      <c r="O108" s="221"/>
      <c r="P108" s="221"/>
      <c r="Q108" s="321"/>
    </row>
    <row r="109" spans="1:17" ht="12.75">
      <c r="A109" s="221"/>
      <c r="B109" s="221"/>
      <c r="C109" s="221"/>
      <c r="D109" s="221"/>
      <c r="E109" s="321"/>
      <c r="F109" s="221"/>
      <c r="G109" s="221"/>
      <c r="H109" s="221"/>
      <c r="I109" s="221"/>
      <c r="J109" s="221"/>
      <c r="K109" s="321"/>
      <c r="L109" s="221"/>
      <c r="M109" s="221"/>
      <c r="N109" s="221"/>
      <c r="O109" s="221"/>
      <c r="P109" s="221"/>
      <c r="Q109" s="321"/>
    </row>
    <row r="110" spans="1:17" ht="12.75">
      <c r="A110" s="221"/>
      <c r="B110" s="221"/>
      <c r="C110" s="221"/>
      <c r="D110" s="221"/>
      <c r="E110" s="321"/>
      <c r="F110" s="221"/>
      <c r="G110" s="221"/>
      <c r="H110" s="221"/>
      <c r="I110" s="221"/>
      <c r="J110" s="221"/>
      <c r="K110" s="321"/>
      <c r="L110" s="221"/>
      <c r="M110" s="221"/>
      <c r="N110" s="221"/>
      <c r="O110" s="221"/>
      <c r="P110" s="221"/>
      <c r="Q110" s="321"/>
    </row>
    <row r="111" spans="1:17" ht="12.75">
      <c r="A111" s="221"/>
      <c r="B111" s="221"/>
      <c r="C111" s="221"/>
      <c r="D111" s="221"/>
      <c r="E111" s="321"/>
      <c r="F111" s="221"/>
      <c r="G111" s="221"/>
      <c r="H111" s="221"/>
      <c r="I111" s="221"/>
      <c r="J111" s="221"/>
      <c r="K111" s="321"/>
      <c r="L111" s="221"/>
      <c r="M111" s="221"/>
      <c r="N111" s="221"/>
      <c r="O111" s="221"/>
      <c r="P111" s="221"/>
      <c r="Q111" s="321"/>
    </row>
    <row r="112" spans="1:17" ht="12.75">
      <c r="A112" s="221"/>
      <c r="B112" s="221"/>
      <c r="C112" s="221"/>
      <c r="D112" s="221"/>
      <c r="E112" s="321"/>
      <c r="F112" s="221"/>
      <c r="G112" s="221"/>
      <c r="H112" s="221"/>
      <c r="I112" s="221"/>
      <c r="J112" s="221"/>
      <c r="K112" s="321"/>
      <c r="L112" s="221"/>
      <c r="M112" s="221"/>
      <c r="N112" s="221"/>
      <c r="O112" s="221"/>
      <c r="P112" s="221"/>
      <c r="Q112" s="321"/>
    </row>
    <row r="113" spans="1:17" ht="12.75">
      <c r="A113" s="221"/>
      <c r="B113" s="221"/>
      <c r="C113" s="221"/>
      <c r="D113" s="221"/>
      <c r="E113" s="321"/>
      <c r="F113" s="221"/>
      <c r="G113" s="221"/>
      <c r="H113" s="221"/>
      <c r="I113" s="221"/>
      <c r="J113" s="221"/>
      <c r="K113" s="321"/>
      <c r="L113" s="221"/>
      <c r="M113" s="221"/>
      <c r="N113" s="221"/>
      <c r="O113" s="221"/>
      <c r="P113" s="221"/>
      <c r="Q113" s="321"/>
    </row>
    <row r="114" spans="1:17" ht="12.75">
      <c r="A114" s="221"/>
      <c r="B114" s="221"/>
      <c r="C114" s="221"/>
      <c r="D114" s="221"/>
      <c r="E114" s="321"/>
      <c r="F114" s="221"/>
      <c r="G114" s="221"/>
      <c r="H114" s="221"/>
      <c r="I114" s="221"/>
      <c r="J114" s="221"/>
      <c r="K114" s="321"/>
      <c r="L114" s="221"/>
      <c r="M114" s="221"/>
      <c r="N114" s="221"/>
      <c r="O114" s="221"/>
      <c r="P114" s="221"/>
      <c r="Q114" s="321"/>
    </row>
    <row r="115" spans="1:17" ht="12.75">
      <c r="A115" s="221"/>
      <c r="B115" s="221"/>
      <c r="C115" s="221"/>
      <c r="D115" s="221"/>
      <c r="E115" s="321"/>
      <c r="F115" s="221"/>
      <c r="G115" s="221"/>
      <c r="H115" s="221"/>
      <c r="I115" s="221"/>
      <c r="J115" s="221"/>
      <c r="K115" s="321"/>
      <c r="L115" s="221"/>
      <c r="M115" s="221"/>
      <c r="N115" s="221"/>
      <c r="O115" s="221"/>
      <c r="P115" s="221"/>
      <c r="Q115" s="321"/>
    </row>
    <row r="116" spans="1:17" ht="12.75">
      <c r="A116" s="221"/>
      <c r="B116" s="221"/>
      <c r="C116" s="221"/>
      <c r="D116" s="221"/>
      <c r="E116" s="321"/>
      <c r="F116" s="221"/>
      <c r="G116" s="221"/>
      <c r="H116" s="221"/>
      <c r="I116" s="221"/>
      <c r="J116" s="221"/>
      <c r="K116" s="321"/>
      <c r="L116" s="221"/>
      <c r="M116" s="221"/>
      <c r="N116" s="221"/>
      <c r="O116" s="221"/>
      <c r="P116" s="221"/>
      <c r="Q116" s="321"/>
    </row>
    <row r="117" spans="1:17" ht="12.75">
      <c r="A117" s="221"/>
      <c r="B117" s="221"/>
      <c r="C117" s="221"/>
      <c r="D117" s="221"/>
      <c r="E117" s="321"/>
      <c r="F117" s="221"/>
      <c r="G117" s="221"/>
      <c r="H117" s="221"/>
      <c r="I117" s="221"/>
      <c r="J117" s="221"/>
      <c r="K117" s="321"/>
      <c r="L117" s="221"/>
      <c r="M117" s="221"/>
      <c r="N117" s="221"/>
      <c r="O117" s="221"/>
      <c r="P117" s="221"/>
      <c r="Q117" s="321"/>
    </row>
    <row r="118" spans="1:17" ht="12.75">
      <c r="A118" s="221"/>
      <c r="B118" s="221"/>
      <c r="C118" s="221"/>
      <c r="D118" s="221"/>
      <c r="E118" s="321"/>
      <c r="F118" s="221"/>
      <c r="G118" s="221"/>
      <c r="H118" s="221"/>
      <c r="I118" s="221"/>
      <c r="J118" s="221"/>
      <c r="K118" s="321"/>
      <c r="L118" s="221"/>
      <c r="M118" s="221"/>
      <c r="N118" s="221"/>
      <c r="O118" s="221"/>
      <c r="P118" s="221"/>
      <c r="Q118" s="321"/>
    </row>
    <row r="119" spans="1:17" ht="12.75">
      <c r="A119" s="221"/>
      <c r="B119" s="221"/>
      <c r="C119" s="221"/>
      <c r="D119" s="221"/>
      <c r="E119" s="321"/>
      <c r="F119" s="221"/>
      <c r="G119" s="221"/>
      <c r="H119" s="221"/>
      <c r="I119" s="221"/>
      <c r="J119" s="221"/>
      <c r="K119" s="321"/>
      <c r="L119" s="221"/>
      <c r="M119" s="221"/>
      <c r="N119" s="221"/>
      <c r="O119" s="221"/>
      <c r="P119" s="221"/>
      <c r="Q119" s="321"/>
    </row>
    <row r="120" spans="1:17" ht="12.75">
      <c r="A120" s="221"/>
      <c r="B120" s="221"/>
      <c r="C120" s="221"/>
      <c r="D120" s="221"/>
      <c r="E120" s="321"/>
      <c r="F120" s="221"/>
      <c r="G120" s="221"/>
      <c r="H120" s="221"/>
      <c r="I120" s="221"/>
      <c r="J120" s="221"/>
      <c r="K120" s="321"/>
      <c r="L120" s="221"/>
      <c r="M120" s="221"/>
      <c r="N120" s="221"/>
      <c r="O120" s="221"/>
      <c r="P120" s="221"/>
      <c r="Q120" s="321"/>
    </row>
    <row r="121" spans="1:17" ht="12.75">
      <c r="A121" s="221"/>
      <c r="B121" s="221"/>
      <c r="C121" s="221"/>
      <c r="D121" s="221"/>
      <c r="E121" s="321"/>
      <c r="F121" s="221"/>
      <c r="G121" s="221"/>
      <c r="H121" s="221"/>
      <c r="I121" s="221"/>
      <c r="J121" s="221"/>
      <c r="K121" s="321"/>
      <c r="L121" s="221"/>
      <c r="M121" s="221"/>
      <c r="N121" s="221"/>
      <c r="O121" s="221"/>
      <c r="P121" s="221"/>
      <c r="Q121" s="321"/>
    </row>
    <row r="122" spans="1:17" ht="12.75">
      <c r="A122" s="221"/>
      <c r="B122" s="221"/>
      <c r="C122" s="221"/>
      <c r="D122" s="221"/>
      <c r="E122" s="321"/>
      <c r="F122" s="221"/>
      <c r="G122" s="221"/>
      <c r="H122" s="221"/>
      <c r="I122" s="221"/>
      <c r="J122" s="221"/>
      <c r="K122" s="321"/>
      <c r="L122" s="221"/>
      <c r="M122" s="221"/>
      <c r="N122" s="221"/>
      <c r="O122" s="221"/>
      <c r="P122" s="221"/>
      <c r="Q122" s="321"/>
    </row>
    <row r="123" spans="1:17" ht="12.75">
      <c r="A123" s="221"/>
      <c r="B123" s="221"/>
      <c r="C123" s="221"/>
      <c r="D123" s="221"/>
      <c r="E123" s="321"/>
      <c r="F123" s="221"/>
      <c r="G123" s="221"/>
      <c r="H123" s="221"/>
      <c r="I123" s="221"/>
      <c r="J123" s="221"/>
      <c r="K123" s="321"/>
      <c r="L123" s="221"/>
      <c r="M123" s="221"/>
      <c r="N123" s="221"/>
      <c r="O123" s="221"/>
      <c r="P123" s="221"/>
      <c r="Q123" s="321"/>
    </row>
    <row r="124" spans="1:17" ht="12.75">
      <c r="A124" s="221"/>
      <c r="B124" s="221"/>
      <c r="C124" s="221"/>
      <c r="D124" s="221"/>
      <c r="E124" s="321"/>
      <c r="F124" s="221"/>
      <c r="G124" s="221"/>
      <c r="H124" s="221"/>
      <c r="I124" s="221"/>
      <c r="J124" s="221"/>
      <c r="K124" s="321"/>
      <c r="L124" s="221"/>
      <c r="M124" s="221"/>
      <c r="N124" s="221"/>
      <c r="O124" s="221"/>
      <c r="P124" s="221"/>
      <c r="Q124" s="321"/>
    </row>
    <row r="125" spans="1:17" ht="12.75">
      <c r="A125" s="221"/>
      <c r="B125" s="221"/>
      <c r="C125" s="221"/>
      <c r="D125" s="221"/>
      <c r="E125" s="321"/>
      <c r="F125" s="221"/>
      <c r="G125" s="221"/>
      <c r="H125" s="221"/>
      <c r="I125" s="221"/>
      <c r="J125" s="221"/>
      <c r="K125" s="321"/>
      <c r="L125" s="221"/>
      <c r="M125" s="221"/>
      <c r="N125" s="221"/>
      <c r="O125" s="221"/>
      <c r="P125" s="221"/>
      <c r="Q125" s="321"/>
    </row>
    <row r="126" spans="1:17" ht="12.75">
      <c r="A126" s="221"/>
      <c r="B126" s="221"/>
      <c r="C126" s="221"/>
      <c r="D126" s="221"/>
      <c r="E126" s="321"/>
      <c r="F126" s="221"/>
      <c r="G126" s="221"/>
      <c r="H126" s="221"/>
      <c r="I126" s="221"/>
      <c r="J126" s="221"/>
      <c r="K126" s="321"/>
      <c r="L126" s="221"/>
      <c r="M126" s="221"/>
      <c r="N126" s="221"/>
      <c r="O126" s="221"/>
      <c r="P126" s="221"/>
      <c r="Q126" s="321"/>
    </row>
    <row r="127" spans="1:17" ht="12.75">
      <c r="A127" s="221"/>
      <c r="B127" s="221"/>
      <c r="C127" s="221"/>
      <c r="D127" s="221"/>
      <c r="E127" s="321"/>
      <c r="F127" s="221"/>
      <c r="G127" s="221"/>
      <c r="H127" s="221"/>
      <c r="I127" s="221"/>
      <c r="J127" s="221"/>
      <c r="K127" s="321"/>
      <c r="L127" s="221"/>
      <c r="M127" s="221"/>
      <c r="N127" s="221"/>
      <c r="O127" s="221"/>
      <c r="P127" s="221"/>
      <c r="Q127" s="321"/>
    </row>
    <row r="128" spans="1:17" ht="12.75">
      <c r="A128" s="221"/>
      <c r="B128" s="221"/>
      <c r="C128" s="221"/>
      <c r="D128" s="221"/>
      <c r="E128" s="321"/>
      <c r="F128" s="221"/>
      <c r="G128" s="221"/>
      <c r="H128" s="221"/>
      <c r="I128" s="221"/>
      <c r="J128" s="221"/>
      <c r="K128" s="321"/>
      <c r="L128" s="221"/>
      <c r="M128" s="221"/>
      <c r="N128" s="221"/>
      <c r="O128" s="221"/>
      <c r="P128" s="221"/>
      <c r="Q128" s="321"/>
    </row>
    <row r="129" spans="1:17" ht="12.75">
      <c r="A129" s="221"/>
      <c r="B129" s="221"/>
      <c r="C129" s="221"/>
      <c r="D129" s="221"/>
      <c r="E129" s="321"/>
      <c r="F129" s="221"/>
      <c r="G129" s="221"/>
      <c r="H129" s="221"/>
      <c r="I129" s="221"/>
      <c r="J129" s="221"/>
      <c r="K129" s="321"/>
      <c r="L129" s="221"/>
      <c r="M129" s="221"/>
      <c r="N129" s="221"/>
      <c r="O129" s="221"/>
      <c r="P129" s="221"/>
      <c r="Q129" s="321"/>
    </row>
    <row r="130" spans="1:17" ht="12.75">
      <c r="A130" s="221"/>
      <c r="B130" s="221"/>
      <c r="C130" s="221"/>
      <c r="D130" s="221"/>
      <c r="E130" s="321"/>
      <c r="F130" s="221"/>
      <c r="G130" s="221"/>
      <c r="H130" s="221"/>
      <c r="I130" s="221"/>
      <c r="J130" s="221"/>
      <c r="K130" s="321"/>
      <c r="L130" s="221"/>
      <c r="M130" s="221"/>
      <c r="N130" s="221"/>
      <c r="O130" s="221"/>
      <c r="P130" s="221"/>
      <c r="Q130" s="321"/>
    </row>
    <row r="131" spans="1:17" ht="12.75">
      <c r="A131" s="221"/>
      <c r="B131" s="221"/>
      <c r="C131" s="221"/>
      <c r="D131" s="221"/>
      <c r="E131" s="321"/>
      <c r="F131" s="221"/>
      <c r="G131" s="221"/>
      <c r="H131" s="221"/>
      <c r="I131" s="221"/>
      <c r="J131" s="221"/>
      <c r="K131" s="321"/>
      <c r="L131" s="221"/>
      <c r="M131" s="221"/>
      <c r="N131" s="221"/>
      <c r="O131" s="221"/>
      <c r="P131" s="221"/>
      <c r="Q131" s="321"/>
    </row>
    <row r="132" spans="1:17" ht="12.75">
      <c r="A132" s="221"/>
      <c r="B132" s="221"/>
      <c r="C132" s="221"/>
      <c r="D132" s="221"/>
      <c r="E132" s="321"/>
      <c r="F132" s="221"/>
      <c r="G132" s="221"/>
      <c r="H132" s="221"/>
      <c r="I132" s="221"/>
      <c r="J132" s="221"/>
      <c r="K132" s="321"/>
      <c r="L132" s="221"/>
      <c r="M132" s="221"/>
      <c r="N132" s="221"/>
      <c r="O132" s="221"/>
      <c r="P132" s="221"/>
      <c r="Q132" s="321"/>
    </row>
    <row r="133" spans="1:17" ht="12.75">
      <c r="A133" s="221"/>
      <c r="B133" s="221"/>
      <c r="C133" s="221"/>
      <c r="D133" s="221"/>
      <c r="E133" s="321"/>
      <c r="F133" s="221"/>
      <c r="G133" s="221"/>
      <c r="H133" s="221"/>
      <c r="I133" s="221"/>
      <c r="J133" s="221"/>
      <c r="K133" s="321"/>
      <c r="L133" s="221"/>
      <c r="M133" s="221"/>
      <c r="N133" s="221"/>
      <c r="O133" s="221"/>
      <c r="P133" s="221"/>
      <c r="Q133" s="321"/>
    </row>
    <row r="134" spans="1:17" ht="12.75">
      <c r="A134" s="221"/>
      <c r="B134" s="221"/>
      <c r="C134" s="221"/>
      <c r="D134" s="221"/>
      <c r="E134" s="321"/>
      <c r="F134" s="221"/>
      <c r="G134" s="221"/>
      <c r="H134" s="221"/>
      <c r="I134" s="221"/>
      <c r="J134" s="221"/>
      <c r="K134" s="321"/>
      <c r="L134" s="221"/>
      <c r="M134" s="221"/>
      <c r="N134" s="221"/>
      <c r="O134" s="221"/>
      <c r="P134" s="221"/>
      <c r="Q134" s="321"/>
    </row>
    <row r="135" spans="1:17" ht="12.75">
      <c r="A135" s="221"/>
      <c r="B135" s="221"/>
      <c r="C135" s="221"/>
      <c r="D135" s="221"/>
      <c r="E135" s="321"/>
      <c r="F135" s="221"/>
      <c r="G135" s="221"/>
      <c r="H135" s="221"/>
      <c r="I135" s="221"/>
      <c r="J135" s="221"/>
      <c r="K135" s="321"/>
      <c r="L135" s="221"/>
      <c r="M135" s="221"/>
      <c r="N135" s="221"/>
      <c r="O135" s="221"/>
      <c r="P135" s="221"/>
      <c r="Q135" s="321"/>
    </row>
    <row r="136" spans="1:17" ht="12.75">
      <c r="A136" s="221"/>
      <c r="B136" s="221"/>
      <c r="C136" s="221"/>
      <c r="D136" s="221"/>
      <c r="E136" s="321"/>
      <c r="F136" s="221"/>
      <c r="G136" s="221"/>
      <c r="H136" s="221"/>
      <c r="I136" s="221"/>
      <c r="J136" s="221"/>
      <c r="K136" s="321"/>
      <c r="L136" s="221"/>
      <c r="M136" s="221"/>
      <c r="N136" s="221"/>
      <c r="O136" s="221"/>
      <c r="P136" s="221"/>
      <c r="Q136" s="321"/>
    </row>
    <row r="137" spans="1:17" ht="12.75">
      <c r="A137" s="221"/>
      <c r="B137" s="221"/>
      <c r="C137" s="221"/>
      <c r="D137" s="221"/>
      <c r="E137" s="321"/>
      <c r="F137" s="221"/>
      <c r="G137" s="221"/>
      <c r="H137" s="221"/>
      <c r="I137" s="221"/>
      <c r="J137" s="221"/>
      <c r="K137" s="321"/>
      <c r="L137" s="221"/>
      <c r="M137" s="221"/>
      <c r="N137" s="221"/>
      <c r="O137" s="221"/>
      <c r="P137" s="221"/>
      <c r="Q137" s="321"/>
    </row>
    <row r="138" spans="1:17" ht="12.75">
      <c r="A138" s="221"/>
      <c r="B138" s="221"/>
      <c r="C138" s="221"/>
      <c r="D138" s="221"/>
      <c r="E138" s="321"/>
      <c r="F138" s="221"/>
      <c r="G138" s="221"/>
      <c r="H138" s="221"/>
      <c r="I138" s="221"/>
      <c r="J138" s="221"/>
      <c r="K138" s="321"/>
      <c r="L138" s="221"/>
      <c r="M138" s="221"/>
      <c r="N138" s="221"/>
      <c r="O138" s="221"/>
      <c r="P138" s="221"/>
      <c r="Q138" s="321"/>
    </row>
    <row r="139" spans="1:17" ht="12.75">
      <c r="A139" s="221"/>
      <c r="B139" s="221"/>
      <c r="C139" s="221"/>
      <c r="D139" s="221"/>
      <c r="E139" s="321"/>
      <c r="F139" s="221"/>
      <c r="G139" s="221"/>
      <c r="H139" s="221"/>
      <c r="I139" s="221"/>
      <c r="J139" s="221"/>
      <c r="K139" s="321"/>
      <c r="L139" s="221"/>
      <c r="M139" s="221"/>
      <c r="N139" s="221"/>
      <c r="O139" s="221"/>
      <c r="P139" s="221"/>
      <c r="Q139" s="321"/>
    </row>
    <row r="140" spans="1:17" ht="12.75">
      <c r="A140" s="221"/>
      <c r="B140" s="221"/>
      <c r="C140" s="221"/>
      <c r="D140" s="221"/>
      <c r="E140" s="321"/>
      <c r="F140" s="221"/>
      <c r="G140" s="221"/>
      <c r="H140" s="221"/>
      <c r="I140" s="221"/>
      <c r="J140" s="221"/>
      <c r="K140" s="321"/>
      <c r="L140" s="221"/>
      <c r="M140" s="221"/>
      <c r="N140" s="221"/>
      <c r="O140" s="221"/>
      <c r="P140" s="221"/>
      <c r="Q140" s="321"/>
    </row>
    <row r="141" spans="1:17" ht="12.75">
      <c r="A141" s="221"/>
      <c r="B141" s="221"/>
      <c r="C141" s="221"/>
      <c r="D141" s="221"/>
      <c r="E141" s="321"/>
      <c r="F141" s="221"/>
      <c r="G141" s="221"/>
      <c r="H141" s="221"/>
      <c r="I141" s="221"/>
      <c r="J141" s="221"/>
      <c r="K141" s="321"/>
      <c r="L141" s="221"/>
      <c r="M141" s="221"/>
      <c r="N141" s="221"/>
      <c r="O141" s="221"/>
      <c r="P141" s="221"/>
      <c r="Q141" s="321"/>
    </row>
    <row r="142" spans="1:17" ht="12.75">
      <c r="A142" s="221"/>
      <c r="B142" s="221"/>
      <c r="C142" s="221"/>
      <c r="D142" s="221"/>
      <c r="E142" s="321"/>
      <c r="F142" s="221"/>
      <c r="G142" s="221"/>
      <c r="H142" s="221"/>
      <c r="I142" s="221"/>
      <c r="J142" s="221"/>
      <c r="K142" s="321"/>
      <c r="L142" s="221"/>
      <c r="M142" s="221"/>
      <c r="N142" s="221"/>
      <c r="O142" s="221"/>
      <c r="P142" s="221"/>
      <c r="Q142" s="321"/>
    </row>
    <row r="143" spans="1:17" ht="12.75">
      <c r="A143" s="221"/>
      <c r="B143" s="221"/>
      <c r="C143" s="221"/>
      <c r="D143" s="221"/>
      <c r="E143" s="321"/>
      <c r="F143" s="221"/>
      <c r="G143" s="221"/>
      <c r="H143" s="221"/>
      <c r="I143" s="221"/>
      <c r="J143" s="221"/>
      <c r="K143" s="321"/>
      <c r="L143" s="221"/>
      <c r="M143" s="221"/>
      <c r="N143" s="221"/>
      <c r="O143" s="221"/>
      <c r="P143" s="221"/>
      <c r="Q143" s="321"/>
    </row>
    <row r="144" spans="1:17" ht="12.75">
      <c r="A144" s="221"/>
      <c r="B144" s="221"/>
      <c r="C144" s="221"/>
      <c r="D144" s="221"/>
      <c r="E144" s="321"/>
      <c r="F144" s="221"/>
      <c r="G144" s="221"/>
      <c r="H144" s="221"/>
      <c r="I144" s="221"/>
      <c r="J144" s="221"/>
      <c r="K144" s="321"/>
      <c r="L144" s="221"/>
      <c r="M144" s="221"/>
      <c r="N144" s="221"/>
      <c r="O144" s="221"/>
      <c r="P144" s="221"/>
      <c r="Q144" s="321"/>
    </row>
    <row r="145" spans="1:17" ht="12.75">
      <c r="A145" s="221"/>
      <c r="B145" s="221"/>
      <c r="C145" s="221"/>
      <c r="D145" s="221"/>
      <c r="E145" s="321"/>
      <c r="F145" s="221"/>
      <c r="G145" s="221"/>
      <c r="H145" s="221"/>
      <c r="I145" s="221"/>
      <c r="J145" s="221"/>
      <c r="K145" s="321"/>
      <c r="L145" s="221"/>
      <c r="M145" s="221"/>
      <c r="N145" s="221"/>
      <c r="O145" s="221"/>
      <c r="P145" s="221"/>
      <c r="Q145" s="321"/>
    </row>
    <row r="146" spans="1:17" ht="12.75">
      <c r="A146" s="221"/>
      <c r="B146" s="221"/>
      <c r="C146" s="221"/>
      <c r="D146" s="221"/>
      <c r="E146" s="321"/>
      <c r="F146" s="221"/>
      <c r="G146" s="221"/>
      <c r="H146" s="221"/>
      <c r="I146" s="221"/>
      <c r="J146" s="221"/>
      <c r="K146" s="321"/>
      <c r="L146" s="221"/>
      <c r="M146" s="221"/>
      <c r="N146" s="221"/>
      <c r="O146" s="221"/>
      <c r="P146" s="221"/>
      <c r="Q146" s="321"/>
    </row>
    <row r="147" spans="1:17" ht="12.75">
      <c r="A147" s="221"/>
      <c r="B147" s="221"/>
      <c r="C147" s="221"/>
      <c r="D147" s="221"/>
      <c r="E147" s="321"/>
      <c r="F147" s="221"/>
      <c r="G147" s="221"/>
      <c r="H147" s="221"/>
      <c r="I147" s="221"/>
      <c r="J147" s="221"/>
      <c r="K147" s="321"/>
      <c r="L147" s="221"/>
      <c r="M147" s="221"/>
      <c r="N147" s="221"/>
      <c r="O147" s="221"/>
      <c r="P147" s="221"/>
      <c r="Q147" s="321"/>
    </row>
    <row r="148" spans="1:17" ht="12.75">
      <c r="A148" s="221"/>
      <c r="B148" s="221"/>
      <c r="C148" s="221"/>
      <c r="D148" s="221"/>
      <c r="E148" s="321"/>
      <c r="F148" s="221"/>
      <c r="G148" s="221"/>
      <c r="H148" s="221"/>
      <c r="I148" s="221"/>
      <c r="J148" s="221"/>
      <c r="K148" s="321"/>
      <c r="L148" s="221"/>
      <c r="M148" s="221"/>
      <c r="N148" s="221"/>
      <c r="O148" s="221"/>
      <c r="P148" s="221"/>
      <c r="Q148" s="321"/>
    </row>
    <row r="149" spans="1:17" ht="12.75">
      <c r="A149" s="221"/>
      <c r="B149" s="221"/>
      <c r="C149" s="221"/>
      <c r="D149" s="221"/>
      <c r="E149" s="321"/>
      <c r="F149" s="221"/>
      <c r="G149" s="221"/>
      <c r="H149" s="221"/>
      <c r="I149" s="221"/>
      <c r="J149" s="221"/>
      <c r="K149" s="321"/>
      <c r="L149" s="221"/>
      <c r="M149" s="221"/>
      <c r="N149" s="221"/>
      <c r="O149" s="221"/>
      <c r="P149" s="221"/>
      <c r="Q149" s="321"/>
    </row>
    <row r="150" spans="1:17" ht="12.75">
      <c r="A150" s="221"/>
      <c r="B150" s="221"/>
      <c r="C150" s="221"/>
      <c r="D150" s="221"/>
      <c r="E150" s="321"/>
      <c r="F150" s="221"/>
      <c r="G150" s="221"/>
      <c r="H150" s="221"/>
      <c r="I150" s="221"/>
      <c r="J150" s="221"/>
      <c r="K150" s="321"/>
      <c r="L150" s="221"/>
      <c r="M150" s="221"/>
      <c r="N150" s="221"/>
      <c r="O150" s="221"/>
      <c r="P150" s="221"/>
      <c r="Q150" s="321"/>
    </row>
    <row r="151" spans="1:17" ht="12.75">
      <c r="A151" s="221"/>
      <c r="B151" s="221"/>
      <c r="C151" s="221"/>
      <c r="D151" s="221"/>
      <c r="E151" s="321"/>
      <c r="F151" s="221"/>
      <c r="G151" s="221"/>
      <c r="H151" s="221"/>
      <c r="I151" s="221"/>
      <c r="J151" s="221"/>
      <c r="K151" s="321"/>
      <c r="L151" s="221"/>
      <c r="M151" s="221"/>
      <c r="N151" s="221"/>
      <c r="O151" s="221"/>
      <c r="P151" s="221"/>
      <c r="Q151" s="321"/>
    </row>
    <row r="152" spans="1:17" ht="12.75">
      <c r="A152" s="221"/>
      <c r="B152" s="221"/>
      <c r="C152" s="221"/>
      <c r="D152" s="221"/>
      <c r="E152" s="321"/>
      <c r="F152" s="221"/>
      <c r="G152" s="221"/>
      <c r="H152" s="221"/>
      <c r="I152" s="221"/>
      <c r="J152" s="221"/>
      <c r="K152" s="321"/>
      <c r="L152" s="221"/>
      <c r="M152" s="221"/>
      <c r="N152" s="221"/>
      <c r="O152" s="221"/>
      <c r="P152" s="221"/>
      <c r="Q152" s="321"/>
    </row>
    <row r="153" spans="1:17" ht="12.75">
      <c r="A153" s="221"/>
      <c r="B153" s="221"/>
      <c r="C153" s="221"/>
      <c r="D153" s="221"/>
      <c r="E153" s="321"/>
      <c r="F153" s="221"/>
      <c r="G153" s="221"/>
      <c r="H153" s="221"/>
      <c r="I153" s="221"/>
      <c r="J153" s="221"/>
      <c r="K153" s="321"/>
      <c r="L153" s="221"/>
      <c r="M153" s="221"/>
      <c r="N153" s="221"/>
      <c r="O153" s="221"/>
      <c r="P153" s="221"/>
      <c r="Q153" s="321"/>
    </row>
    <row r="154" spans="1:17" ht="12.75">
      <c r="A154" s="221"/>
      <c r="B154" s="221"/>
      <c r="C154" s="221"/>
      <c r="D154" s="221"/>
      <c r="E154" s="321"/>
      <c r="F154" s="221"/>
      <c r="G154" s="221"/>
      <c r="H154" s="221"/>
      <c r="I154" s="221"/>
      <c r="J154" s="221"/>
      <c r="K154" s="321"/>
      <c r="L154" s="221"/>
      <c r="M154" s="221"/>
      <c r="N154" s="221"/>
      <c r="O154" s="221"/>
      <c r="P154" s="221"/>
      <c r="Q154" s="321"/>
    </row>
    <row r="155" spans="1:17" ht="12.75">
      <c r="A155" s="221"/>
      <c r="B155" s="221"/>
      <c r="C155" s="221"/>
      <c r="D155" s="221"/>
      <c r="E155" s="321"/>
      <c r="F155" s="221"/>
      <c r="G155" s="221"/>
      <c r="H155" s="221"/>
      <c r="I155" s="221"/>
      <c r="J155" s="221"/>
      <c r="K155" s="321"/>
      <c r="L155" s="221"/>
      <c r="M155" s="221"/>
      <c r="N155" s="221"/>
      <c r="O155" s="221"/>
      <c r="P155" s="221"/>
      <c r="Q155" s="321"/>
    </row>
    <row r="156" spans="1:17" ht="12.75">
      <c r="A156" s="221"/>
      <c r="B156" s="221"/>
      <c r="C156" s="221"/>
      <c r="D156" s="221"/>
      <c r="E156" s="321"/>
      <c r="F156" s="221"/>
      <c r="G156" s="221"/>
      <c r="H156" s="221"/>
      <c r="I156" s="221"/>
      <c r="J156" s="221"/>
      <c r="K156" s="321"/>
      <c r="L156" s="221"/>
      <c r="M156" s="221"/>
      <c r="N156" s="221"/>
      <c r="O156" s="221"/>
      <c r="P156" s="221"/>
      <c r="Q156" s="321"/>
    </row>
    <row r="157" spans="1:17" ht="12.75">
      <c r="A157" s="221"/>
      <c r="B157" s="221"/>
      <c r="C157" s="221"/>
      <c r="D157" s="221"/>
      <c r="E157" s="321"/>
      <c r="F157" s="221"/>
      <c r="G157" s="221"/>
      <c r="H157" s="221"/>
      <c r="I157" s="221"/>
      <c r="J157" s="221"/>
      <c r="K157" s="321"/>
      <c r="L157" s="221"/>
      <c r="M157" s="221"/>
      <c r="N157" s="221"/>
      <c r="O157" s="221"/>
      <c r="P157" s="221"/>
      <c r="Q157" s="321"/>
    </row>
    <row r="158" spans="1:17" ht="12.75">
      <c r="A158" s="221"/>
      <c r="B158" s="221"/>
      <c r="C158" s="221"/>
      <c r="D158" s="221"/>
      <c r="E158" s="321"/>
      <c r="F158" s="221"/>
      <c r="G158" s="221"/>
      <c r="H158" s="221"/>
      <c r="I158" s="221"/>
      <c r="J158" s="221"/>
      <c r="K158" s="321"/>
      <c r="L158" s="221"/>
      <c r="M158" s="221"/>
      <c r="N158" s="221"/>
      <c r="O158" s="221"/>
      <c r="P158" s="221"/>
      <c r="Q158" s="321"/>
    </row>
    <row r="159" spans="1:17" ht="12.75">
      <c r="A159" s="221"/>
      <c r="B159" s="221"/>
      <c r="C159" s="221"/>
      <c r="D159" s="221"/>
      <c r="E159" s="321"/>
      <c r="F159" s="221"/>
      <c r="G159" s="221"/>
      <c r="H159" s="221"/>
      <c r="I159" s="221"/>
      <c r="J159" s="221"/>
      <c r="K159" s="321"/>
      <c r="L159" s="221"/>
      <c r="M159" s="221"/>
      <c r="N159" s="221"/>
      <c r="O159" s="221"/>
      <c r="P159" s="221"/>
      <c r="Q159" s="321"/>
    </row>
    <row r="160" spans="1:17" ht="12.75">
      <c r="A160" s="221"/>
      <c r="B160" s="221"/>
      <c r="C160" s="221"/>
      <c r="D160" s="221"/>
      <c r="E160" s="321"/>
      <c r="F160" s="221"/>
      <c r="G160" s="221"/>
      <c r="H160" s="221"/>
      <c r="I160" s="221"/>
      <c r="J160" s="221"/>
      <c r="K160" s="321"/>
      <c r="L160" s="221"/>
      <c r="M160" s="221"/>
      <c r="N160" s="221"/>
      <c r="O160" s="221"/>
      <c r="P160" s="221"/>
      <c r="Q160" s="321"/>
    </row>
    <row r="161" spans="1:17" ht="12.75">
      <c r="A161" s="221"/>
      <c r="B161" s="221"/>
      <c r="C161" s="221"/>
      <c r="D161" s="221"/>
      <c r="E161" s="321"/>
      <c r="F161" s="221"/>
      <c r="G161" s="221"/>
      <c r="H161" s="221"/>
      <c r="I161" s="221"/>
      <c r="J161" s="221"/>
      <c r="K161" s="321"/>
      <c r="L161" s="221"/>
      <c r="M161" s="221"/>
      <c r="N161" s="221"/>
      <c r="O161" s="221"/>
      <c r="P161" s="221"/>
      <c r="Q161" s="321"/>
    </row>
    <row r="162" spans="1:17" ht="12.75">
      <c r="A162" s="221"/>
      <c r="B162" s="221"/>
      <c r="C162" s="221"/>
      <c r="D162" s="221"/>
      <c r="E162" s="321"/>
      <c r="F162" s="221"/>
      <c r="G162" s="221"/>
      <c r="H162" s="221"/>
      <c r="I162" s="221"/>
      <c r="J162" s="221"/>
      <c r="K162" s="321"/>
      <c r="L162" s="221"/>
      <c r="M162" s="221"/>
      <c r="N162" s="221"/>
      <c r="O162" s="221"/>
      <c r="P162" s="221"/>
      <c r="Q162" s="321"/>
    </row>
    <row r="163" spans="1:17" ht="12.75">
      <c r="A163" s="221"/>
      <c r="B163" s="221"/>
      <c r="C163" s="221"/>
      <c r="D163" s="221"/>
      <c r="E163" s="321"/>
      <c r="F163" s="221"/>
      <c r="G163" s="221"/>
      <c r="H163" s="221"/>
      <c r="I163" s="221"/>
      <c r="J163" s="221"/>
      <c r="K163" s="321"/>
      <c r="L163" s="221"/>
      <c r="M163" s="221"/>
      <c r="N163" s="221"/>
      <c r="O163" s="221"/>
      <c r="P163" s="221"/>
      <c r="Q163" s="321"/>
    </row>
    <row r="164" spans="1:17" ht="12.75">
      <c r="A164" s="221"/>
      <c r="B164" s="221"/>
      <c r="C164" s="221"/>
      <c r="D164" s="221"/>
      <c r="E164" s="321"/>
      <c r="F164" s="221"/>
      <c r="G164" s="221"/>
      <c r="H164" s="221"/>
      <c r="I164" s="221"/>
      <c r="J164" s="221"/>
      <c r="K164" s="321"/>
      <c r="L164" s="221"/>
      <c r="M164" s="221"/>
      <c r="N164" s="221"/>
      <c r="O164" s="221"/>
      <c r="P164" s="221"/>
      <c r="Q164" s="321"/>
    </row>
    <row r="165" spans="1:17" ht="12.75">
      <c r="A165" s="221"/>
      <c r="B165" s="221"/>
      <c r="C165" s="221"/>
      <c r="D165" s="221"/>
      <c r="E165" s="321"/>
      <c r="F165" s="221"/>
      <c r="G165" s="221"/>
      <c r="H165" s="221"/>
      <c r="I165" s="221"/>
      <c r="J165" s="221"/>
      <c r="K165" s="321"/>
      <c r="L165" s="221"/>
      <c r="M165" s="221"/>
      <c r="N165" s="221"/>
      <c r="O165" s="221"/>
      <c r="P165" s="221"/>
      <c r="Q165" s="321"/>
    </row>
    <row r="166" spans="1:17" ht="12.75">
      <c r="A166" s="221"/>
      <c r="B166" s="221"/>
      <c r="C166" s="221"/>
      <c r="D166" s="221"/>
      <c r="E166" s="321"/>
      <c r="F166" s="221"/>
      <c r="G166" s="221"/>
      <c r="H166" s="221"/>
      <c r="I166" s="221"/>
      <c r="J166" s="221"/>
      <c r="K166" s="321"/>
      <c r="L166" s="221"/>
      <c r="M166" s="221"/>
      <c r="N166" s="221"/>
      <c r="O166" s="221"/>
      <c r="P166" s="221"/>
      <c r="Q166" s="321"/>
    </row>
    <row r="167" spans="1:17" ht="12.75">
      <c r="A167" s="221"/>
      <c r="B167" s="221"/>
      <c r="C167" s="221"/>
      <c r="D167" s="221"/>
      <c r="E167" s="321"/>
      <c r="F167" s="221"/>
      <c r="G167" s="221"/>
      <c r="H167" s="221"/>
      <c r="I167" s="221"/>
      <c r="J167" s="221"/>
      <c r="K167" s="321"/>
      <c r="L167" s="221"/>
      <c r="M167" s="221"/>
      <c r="N167" s="221"/>
      <c r="O167" s="221"/>
      <c r="P167" s="221"/>
      <c r="Q167" s="321"/>
    </row>
    <row r="168" spans="1:17" ht="12.75">
      <c r="A168" s="221"/>
      <c r="B168" s="221"/>
      <c r="C168" s="221"/>
      <c r="D168" s="221"/>
      <c r="E168" s="321"/>
      <c r="F168" s="221"/>
      <c r="G168" s="221"/>
      <c r="H168" s="221"/>
      <c r="I168" s="221"/>
      <c r="J168" s="221"/>
      <c r="K168" s="321"/>
      <c r="L168" s="221"/>
      <c r="M168" s="221"/>
      <c r="N168" s="221"/>
      <c r="O168" s="221"/>
      <c r="P168" s="221"/>
      <c r="Q168" s="321"/>
    </row>
    <row r="169" spans="1:17" ht="12.75">
      <c r="A169" s="221"/>
      <c r="B169" s="221"/>
      <c r="C169" s="221"/>
      <c r="D169" s="221"/>
      <c r="E169" s="321"/>
      <c r="F169" s="221"/>
      <c r="G169" s="221"/>
      <c r="H169" s="221"/>
      <c r="I169" s="221"/>
      <c r="J169" s="221"/>
      <c r="K169" s="321"/>
      <c r="L169" s="221"/>
      <c r="M169" s="221"/>
      <c r="N169" s="221"/>
      <c r="O169" s="221"/>
      <c r="P169" s="221"/>
      <c r="Q169" s="321"/>
    </row>
    <row r="170" spans="1:17" ht="12.75">
      <c r="A170" s="221"/>
      <c r="B170" s="221"/>
      <c r="C170" s="221"/>
      <c r="D170" s="221"/>
      <c r="E170" s="321"/>
      <c r="F170" s="221"/>
      <c r="G170" s="221"/>
      <c r="H170" s="221"/>
      <c r="I170" s="221"/>
      <c r="J170" s="221"/>
      <c r="K170" s="321"/>
      <c r="L170" s="221"/>
      <c r="M170" s="221"/>
      <c r="N170" s="221"/>
      <c r="O170" s="221"/>
      <c r="P170" s="221"/>
      <c r="Q170" s="321"/>
    </row>
    <row r="171" spans="1:17" ht="12.75">
      <c r="A171" s="221"/>
      <c r="B171" s="221"/>
      <c r="C171" s="221"/>
      <c r="D171" s="221"/>
      <c r="E171" s="321"/>
      <c r="F171" s="221"/>
      <c r="G171" s="221"/>
      <c r="H171" s="221"/>
      <c r="I171" s="221"/>
      <c r="J171" s="221"/>
      <c r="K171" s="321"/>
      <c r="L171" s="221"/>
      <c r="M171" s="221"/>
      <c r="N171" s="221"/>
      <c r="O171" s="221"/>
      <c r="P171" s="221"/>
      <c r="Q171" s="321"/>
    </row>
    <row r="172" spans="1:17" ht="12.75">
      <c r="A172" s="221"/>
      <c r="B172" s="221"/>
      <c r="C172" s="221"/>
      <c r="D172" s="221"/>
      <c r="E172" s="321"/>
      <c r="F172" s="221"/>
      <c r="G172" s="221"/>
      <c r="H172" s="221"/>
      <c r="I172" s="221"/>
      <c r="J172" s="221"/>
      <c r="K172" s="321"/>
      <c r="L172" s="221"/>
      <c r="M172" s="221"/>
      <c r="N172" s="221"/>
      <c r="O172" s="221"/>
      <c r="P172" s="221"/>
      <c r="Q172" s="321"/>
    </row>
    <row r="173" spans="1:17" ht="12.75">
      <c r="A173" s="221"/>
      <c r="B173" s="221"/>
      <c r="C173" s="221"/>
      <c r="D173" s="221"/>
      <c r="E173" s="321"/>
      <c r="F173" s="221"/>
      <c r="G173" s="221"/>
      <c r="H173" s="221"/>
      <c r="I173" s="221"/>
      <c r="J173" s="221"/>
      <c r="K173" s="321"/>
      <c r="L173" s="221"/>
      <c r="M173" s="221"/>
      <c r="N173" s="221"/>
      <c r="O173" s="221"/>
      <c r="P173" s="221"/>
      <c r="Q173" s="321"/>
    </row>
    <row r="174" spans="1:17" ht="12.75">
      <c r="A174" s="221"/>
      <c r="B174" s="221"/>
      <c r="C174" s="221"/>
      <c r="D174" s="221"/>
      <c r="E174" s="321"/>
      <c r="F174" s="221"/>
      <c r="G174" s="221"/>
      <c r="H174" s="221"/>
      <c r="I174" s="221"/>
      <c r="J174" s="221"/>
      <c r="K174" s="321"/>
      <c r="L174" s="221"/>
      <c r="M174" s="221"/>
      <c r="N174" s="221"/>
      <c r="O174" s="221"/>
      <c r="P174" s="221"/>
      <c r="Q174" s="321"/>
    </row>
    <row r="175" spans="1:17" ht="12.75">
      <c r="A175" s="221"/>
      <c r="B175" s="221"/>
      <c r="C175" s="221"/>
      <c r="D175" s="221"/>
      <c r="E175" s="321"/>
      <c r="F175" s="221"/>
      <c r="G175" s="221"/>
      <c r="H175" s="221"/>
      <c r="I175" s="221"/>
      <c r="J175" s="221"/>
      <c r="K175" s="321"/>
      <c r="L175" s="221"/>
      <c r="M175" s="221"/>
      <c r="N175" s="221"/>
      <c r="O175" s="221"/>
      <c r="P175" s="221"/>
      <c r="Q175" s="321"/>
    </row>
    <row r="176" spans="1:17" ht="12.75">
      <c r="A176" s="221"/>
      <c r="B176" s="221"/>
      <c r="C176" s="221"/>
      <c r="D176" s="221"/>
      <c r="E176" s="321"/>
      <c r="F176" s="221"/>
      <c r="G176" s="221"/>
      <c r="H176" s="221"/>
      <c r="I176" s="221"/>
      <c r="J176" s="221"/>
      <c r="K176" s="321"/>
      <c r="L176" s="221"/>
      <c r="M176" s="221"/>
      <c r="N176" s="221"/>
      <c r="O176" s="221"/>
      <c r="P176" s="221"/>
      <c r="Q176" s="321"/>
    </row>
    <row r="177" spans="1:17" ht="12.75">
      <c r="A177" s="221"/>
      <c r="B177" s="221"/>
      <c r="C177" s="221"/>
      <c r="D177" s="221"/>
      <c r="E177" s="321"/>
      <c r="F177" s="221"/>
      <c r="G177" s="221"/>
      <c r="H177" s="221"/>
      <c r="I177" s="221"/>
      <c r="J177" s="221"/>
      <c r="K177" s="321"/>
      <c r="L177" s="221"/>
      <c r="M177" s="221"/>
      <c r="N177" s="221"/>
      <c r="O177" s="221"/>
      <c r="P177" s="221"/>
      <c r="Q177" s="321"/>
    </row>
    <row r="178" spans="1:17" ht="12.75">
      <c r="A178" s="221"/>
      <c r="B178" s="221"/>
      <c r="C178" s="221"/>
      <c r="D178" s="221"/>
      <c r="E178" s="321"/>
      <c r="F178" s="221"/>
      <c r="G178" s="221"/>
      <c r="H178" s="221"/>
      <c r="I178" s="221"/>
      <c r="J178" s="221"/>
      <c r="K178" s="321"/>
      <c r="L178" s="221"/>
      <c r="M178" s="221"/>
      <c r="N178" s="221"/>
      <c r="O178" s="221"/>
      <c r="P178" s="221"/>
      <c r="Q178" s="321"/>
    </row>
    <row r="179" spans="1:17" ht="12.75">
      <c r="A179" s="221"/>
      <c r="B179" s="221"/>
      <c r="C179" s="221"/>
      <c r="D179" s="221"/>
      <c r="E179" s="321"/>
      <c r="F179" s="221"/>
      <c r="G179" s="221"/>
      <c r="H179" s="221"/>
      <c r="I179" s="221"/>
      <c r="J179" s="221"/>
      <c r="K179" s="321"/>
      <c r="L179" s="221"/>
      <c r="M179" s="221"/>
      <c r="N179" s="221"/>
      <c r="O179" s="221"/>
      <c r="P179" s="221"/>
      <c r="Q179" s="321"/>
    </row>
    <row r="180" spans="1:17" ht="12.75">
      <c r="A180" s="221"/>
      <c r="B180" s="221"/>
      <c r="C180" s="221"/>
      <c r="D180" s="221"/>
      <c r="E180" s="321"/>
      <c r="F180" s="221"/>
      <c r="G180" s="221"/>
      <c r="H180" s="221"/>
      <c r="I180" s="221"/>
      <c r="J180" s="221"/>
      <c r="K180" s="321"/>
      <c r="L180" s="221"/>
      <c r="M180" s="221"/>
      <c r="N180" s="221"/>
      <c r="O180" s="221"/>
      <c r="P180" s="221"/>
      <c r="Q180" s="321"/>
    </row>
    <row r="181" spans="1:17" ht="12.75">
      <c r="A181" s="221"/>
      <c r="B181" s="221"/>
      <c r="C181" s="221"/>
      <c r="D181" s="221"/>
      <c r="E181" s="321"/>
      <c r="F181" s="221"/>
      <c r="G181" s="221"/>
      <c r="H181" s="221"/>
      <c r="I181" s="221"/>
      <c r="J181" s="221"/>
      <c r="K181" s="321"/>
      <c r="L181" s="221"/>
      <c r="M181" s="221"/>
      <c r="N181" s="221"/>
      <c r="O181" s="221"/>
      <c r="P181" s="221"/>
      <c r="Q181" s="321"/>
    </row>
    <row r="182" spans="1:17" ht="12.75">
      <c r="A182" s="221"/>
      <c r="B182" s="221"/>
      <c r="C182" s="221"/>
      <c r="D182" s="221"/>
      <c r="E182" s="321"/>
      <c r="F182" s="221"/>
      <c r="G182" s="221"/>
      <c r="H182" s="221"/>
      <c r="I182" s="221"/>
      <c r="J182" s="221"/>
      <c r="K182" s="321"/>
      <c r="L182" s="221"/>
      <c r="M182" s="221"/>
      <c r="N182" s="221"/>
      <c r="O182" s="221"/>
      <c r="P182" s="221"/>
      <c r="Q182" s="321"/>
    </row>
    <row r="183" spans="1:17" ht="12.75">
      <c r="A183" s="221"/>
      <c r="B183" s="221"/>
      <c r="C183" s="221"/>
      <c r="D183" s="221"/>
      <c r="E183" s="321"/>
      <c r="F183" s="221"/>
      <c r="G183" s="221"/>
      <c r="H183" s="221"/>
      <c r="I183" s="221"/>
      <c r="J183" s="221"/>
      <c r="K183" s="321"/>
      <c r="L183" s="221"/>
      <c r="M183" s="221"/>
      <c r="N183" s="221"/>
      <c r="O183" s="221"/>
      <c r="P183" s="221"/>
      <c r="Q183" s="321"/>
    </row>
    <row r="184" spans="1:17" ht="12.75">
      <c r="A184" s="221"/>
      <c r="B184" s="221"/>
      <c r="C184" s="221"/>
      <c r="D184" s="221"/>
      <c r="E184" s="321"/>
      <c r="F184" s="221"/>
      <c r="G184" s="221"/>
      <c r="H184" s="221"/>
      <c r="I184" s="221"/>
      <c r="J184" s="221"/>
      <c r="K184" s="321"/>
      <c r="L184" s="221"/>
      <c r="M184" s="221"/>
      <c r="N184" s="221"/>
      <c r="O184" s="221"/>
      <c r="P184" s="221"/>
      <c r="Q184" s="321"/>
    </row>
    <row r="185" spans="1:17" ht="12.75">
      <c r="A185" s="221"/>
      <c r="B185" s="221"/>
      <c r="C185" s="221"/>
      <c r="D185" s="221"/>
      <c r="E185" s="321"/>
      <c r="F185" s="221"/>
      <c r="G185" s="221"/>
      <c r="H185" s="221"/>
      <c r="I185" s="221"/>
      <c r="J185" s="221"/>
      <c r="K185" s="321"/>
      <c r="L185" s="221"/>
      <c r="M185" s="221"/>
      <c r="N185" s="221"/>
      <c r="O185" s="221"/>
      <c r="P185" s="221"/>
      <c r="Q185" s="321"/>
    </row>
    <row r="186" spans="1:17" ht="12.75">
      <c r="A186" s="221"/>
      <c r="B186" s="221"/>
      <c r="C186" s="221"/>
      <c r="D186" s="221"/>
      <c r="E186" s="321"/>
      <c r="F186" s="221"/>
      <c r="G186" s="221"/>
      <c r="H186" s="221"/>
      <c r="I186" s="221"/>
      <c r="J186" s="221"/>
      <c r="K186" s="321"/>
      <c r="L186" s="221"/>
      <c r="M186" s="221"/>
      <c r="N186" s="221"/>
      <c r="O186" s="221"/>
      <c r="P186" s="221"/>
      <c r="Q186" s="321"/>
    </row>
    <row r="187" spans="1:17" ht="12.75">
      <c r="A187" s="221"/>
      <c r="B187" s="221"/>
      <c r="C187" s="221"/>
      <c r="D187" s="221"/>
      <c r="E187" s="321"/>
      <c r="F187" s="221"/>
      <c r="G187" s="221"/>
      <c r="H187" s="221"/>
      <c r="I187" s="221"/>
      <c r="J187" s="221"/>
      <c r="K187" s="321"/>
      <c r="L187" s="221"/>
      <c r="M187" s="221"/>
      <c r="N187" s="221"/>
      <c r="O187" s="221"/>
      <c r="P187" s="221"/>
      <c r="Q187" s="321"/>
    </row>
  </sheetData>
  <printOptions horizontalCentered="1"/>
  <pageMargins left="0.3937007874015748" right="0.984251968503937" top="1.5748031496062993" bottom="0.5511811023622047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U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8.7109375" style="23" customWidth="1"/>
    <col min="2" max="2" width="0.5625" style="23" customWidth="1"/>
    <col min="3" max="3" width="5.00390625" style="23" customWidth="1"/>
    <col min="4" max="4" width="0.71875" style="23" customWidth="1"/>
    <col min="5" max="5" width="5.140625" style="23" customWidth="1"/>
    <col min="6" max="6" width="0.71875" style="23" customWidth="1"/>
    <col min="7" max="7" width="5.28125" style="23" customWidth="1"/>
    <col min="8" max="8" width="0.71875" style="23" customWidth="1"/>
    <col min="9" max="9" width="5.00390625" style="27" customWidth="1"/>
    <col min="10" max="10" width="0.71875" style="23" customWidth="1"/>
    <col min="11" max="11" width="5.00390625" style="23" customWidth="1"/>
    <col min="12" max="12" width="0.71875" style="23" customWidth="1"/>
    <col min="13" max="13" width="5.28125" style="23" customWidth="1"/>
    <col min="14" max="14" width="0.71875" style="23" customWidth="1"/>
    <col min="15" max="15" width="5.28125" style="23" customWidth="1"/>
    <col min="16" max="16" width="0.71875" style="23" customWidth="1"/>
    <col min="17" max="17" width="5.00390625" style="27" customWidth="1"/>
    <col min="18" max="18" width="0.71875" style="23" customWidth="1"/>
    <col min="19" max="19" width="4.28125" style="23" customWidth="1"/>
    <col min="20" max="20" width="0.71875" style="23" customWidth="1"/>
    <col min="21" max="21" width="4.28125" style="23" customWidth="1"/>
    <col min="22" max="22" width="0.71875" style="23" customWidth="1"/>
    <col min="23" max="23" width="5.28125" style="23" customWidth="1"/>
    <col min="24" max="24" width="0.71875" style="23" customWidth="1"/>
    <col min="25" max="25" width="5.00390625" style="23" customWidth="1"/>
    <col min="26" max="16384" width="11.421875" style="23" customWidth="1"/>
  </cols>
  <sheetData>
    <row r="1" spans="1:26" s="208" customFormat="1" ht="16.5" customHeight="1">
      <c r="A1" s="19" t="s">
        <v>140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Z1" s="209"/>
    </row>
    <row r="2" spans="1:26" s="208" customFormat="1" ht="15" customHeight="1">
      <c r="A2" s="19" t="s">
        <v>141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Z2" s="209"/>
    </row>
    <row r="3" spans="1:25" ht="15.75" customHeight="1" thickBot="1">
      <c r="A3" s="212" t="s">
        <v>23</v>
      </c>
      <c r="B3" s="24"/>
      <c r="C3" s="24"/>
      <c r="D3" s="24"/>
      <c r="E3" s="24"/>
      <c r="F3" s="24"/>
      <c r="G3" s="24"/>
      <c r="H3" s="24"/>
      <c r="I3" s="26"/>
      <c r="J3" s="24"/>
      <c r="K3" s="24"/>
      <c r="L3" s="24"/>
      <c r="M3" s="24"/>
      <c r="N3" s="24"/>
      <c r="O3" s="24"/>
      <c r="P3" s="24"/>
      <c r="Q3" s="26"/>
      <c r="R3" s="24"/>
      <c r="S3" s="24"/>
      <c r="T3" s="24"/>
      <c r="U3" s="24"/>
      <c r="V3" s="24"/>
      <c r="W3" s="24"/>
      <c r="X3" s="24"/>
      <c r="Y3" s="24"/>
    </row>
    <row r="4" spans="1:26" ht="12" customHeight="1">
      <c r="A4" s="213" t="s">
        <v>142</v>
      </c>
      <c r="B4" s="213"/>
      <c r="C4" s="213" t="s">
        <v>143</v>
      </c>
      <c r="D4" s="213"/>
      <c r="E4" s="213"/>
      <c r="F4" s="213"/>
      <c r="G4" s="213"/>
      <c r="H4" s="213"/>
      <c r="I4" s="214"/>
      <c r="J4" s="213"/>
      <c r="K4" s="213" t="s">
        <v>144</v>
      </c>
      <c r="L4" s="213"/>
      <c r="M4" s="213"/>
      <c r="N4" s="213"/>
      <c r="O4" s="213"/>
      <c r="P4" s="213"/>
      <c r="Q4" s="214"/>
      <c r="R4" s="213"/>
      <c r="S4" s="213" t="s">
        <v>145</v>
      </c>
      <c r="T4" s="213"/>
      <c r="U4" s="213"/>
      <c r="V4" s="213"/>
      <c r="W4" s="213"/>
      <c r="X4" s="213"/>
      <c r="Y4" s="213"/>
      <c r="Z4" s="215"/>
    </row>
    <row r="5" spans="1:26" ht="10.5" customHeight="1">
      <c r="A5" s="215"/>
      <c r="B5" s="215"/>
      <c r="C5" s="216" t="s">
        <v>23</v>
      </c>
      <c r="D5" s="217"/>
      <c r="E5" s="216" t="s">
        <v>122</v>
      </c>
      <c r="F5" s="217"/>
      <c r="G5" s="216" t="s">
        <v>146</v>
      </c>
      <c r="H5" s="217"/>
      <c r="I5" s="216" t="s">
        <v>147</v>
      </c>
      <c r="J5" s="218"/>
      <c r="K5" s="216" t="s">
        <v>23</v>
      </c>
      <c r="L5" s="219"/>
      <c r="M5" s="216" t="s">
        <v>122</v>
      </c>
      <c r="N5" s="219"/>
      <c r="O5" s="216" t="s">
        <v>146</v>
      </c>
      <c r="P5" s="217"/>
      <c r="Q5" s="216" t="s">
        <v>147</v>
      </c>
      <c r="R5" s="218"/>
      <c r="S5" s="216" t="s">
        <v>23</v>
      </c>
      <c r="T5" s="219"/>
      <c r="U5" s="216" t="s">
        <v>122</v>
      </c>
      <c r="V5" s="219"/>
      <c r="W5" s="216" t="s">
        <v>146</v>
      </c>
      <c r="X5" s="217"/>
      <c r="Y5" s="216" t="s">
        <v>147</v>
      </c>
      <c r="Z5" s="215"/>
    </row>
    <row r="6" spans="1:26" ht="9.75" customHeight="1">
      <c r="A6" s="215"/>
      <c r="B6" s="215"/>
      <c r="C6" s="220"/>
      <c r="D6" s="221"/>
      <c r="E6" s="220"/>
      <c r="F6" s="221"/>
      <c r="G6" s="222" t="s">
        <v>148</v>
      </c>
      <c r="H6" s="221"/>
      <c r="I6" s="222" t="s">
        <v>149</v>
      </c>
      <c r="J6" s="221"/>
      <c r="K6" s="220"/>
      <c r="L6" s="220"/>
      <c r="M6" s="220"/>
      <c r="N6" s="220"/>
      <c r="O6" s="222" t="s">
        <v>148</v>
      </c>
      <c r="P6" s="221"/>
      <c r="Q6" s="222" t="s">
        <v>149</v>
      </c>
      <c r="R6" s="221"/>
      <c r="S6" s="220"/>
      <c r="T6" s="220"/>
      <c r="U6" s="220"/>
      <c r="V6" s="220"/>
      <c r="W6" s="222" t="s">
        <v>148</v>
      </c>
      <c r="X6" s="221"/>
      <c r="Y6" s="222" t="s">
        <v>149</v>
      </c>
      <c r="Z6" s="215"/>
    </row>
    <row r="7" spans="1:26" ht="9.75" customHeight="1">
      <c r="A7" s="215"/>
      <c r="B7" s="215"/>
      <c r="C7" s="220"/>
      <c r="D7" s="221"/>
      <c r="E7" s="220"/>
      <c r="F7" s="221"/>
      <c r="G7" s="222"/>
      <c r="H7" s="221"/>
      <c r="I7" s="222">
        <v>25</v>
      </c>
      <c r="J7" s="221"/>
      <c r="K7" s="220"/>
      <c r="L7" s="220"/>
      <c r="M7" s="220"/>
      <c r="N7" s="220"/>
      <c r="O7" s="222"/>
      <c r="P7" s="221"/>
      <c r="Q7" s="222">
        <v>25</v>
      </c>
      <c r="R7" s="221"/>
      <c r="S7" s="220"/>
      <c r="T7" s="220"/>
      <c r="U7" s="220"/>
      <c r="V7" s="220"/>
      <c r="W7" s="222"/>
      <c r="X7" s="221"/>
      <c r="Y7" s="222">
        <v>25</v>
      </c>
      <c r="Z7" s="215"/>
    </row>
    <row r="8" spans="1:26" ht="9.75" customHeight="1">
      <c r="A8" s="215"/>
      <c r="B8" s="215"/>
      <c r="C8" s="220"/>
      <c r="D8" s="221"/>
      <c r="E8" s="220"/>
      <c r="F8" s="221"/>
      <c r="G8" s="222"/>
      <c r="H8" s="221"/>
      <c r="I8" s="223" t="s">
        <v>150</v>
      </c>
      <c r="J8" s="223"/>
      <c r="K8" s="223"/>
      <c r="L8" s="223"/>
      <c r="M8" s="223"/>
      <c r="N8" s="223"/>
      <c r="O8" s="223"/>
      <c r="P8" s="223"/>
      <c r="Q8" s="223" t="s">
        <v>150</v>
      </c>
      <c r="R8" s="223"/>
      <c r="S8" s="223"/>
      <c r="T8" s="223"/>
      <c r="U8" s="223"/>
      <c r="V8" s="223"/>
      <c r="W8" s="223"/>
      <c r="X8" s="223"/>
      <c r="Y8" s="223" t="s">
        <v>150</v>
      </c>
      <c r="Z8" s="224"/>
    </row>
    <row r="9" spans="1:29" ht="11.25" customHeight="1">
      <c r="A9" s="225" t="s">
        <v>19</v>
      </c>
      <c r="C9" s="226">
        <v>257858</v>
      </c>
      <c r="D9" s="227"/>
      <c r="E9" s="226">
        <v>181202</v>
      </c>
      <c r="F9" s="227"/>
      <c r="G9" s="226">
        <v>56952</v>
      </c>
      <c r="H9" s="227"/>
      <c r="I9" s="226">
        <v>19704</v>
      </c>
      <c r="J9" s="227"/>
      <c r="K9" s="226">
        <v>201208</v>
      </c>
      <c r="L9" s="227"/>
      <c r="M9" s="226">
        <v>156805</v>
      </c>
      <c r="N9" s="227"/>
      <c r="O9" s="226">
        <v>35807</v>
      </c>
      <c r="P9" s="227"/>
      <c r="Q9" s="226">
        <v>8596</v>
      </c>
      <c r="R9" s="227"/>
      <c r="S9" s="228">
        <v>78.03054394279022</v>
      </c>
      <c r="T9" s="229"/>
      <c r="U9" s="228">
        <v>86.53602057372434</v>
      </c>
      <c r="V9" s="229"/>
      <c r="W9" s="228">
        <v>62.872243292597275</v>
      </c>
      <c r="X9" s="229"/>
      <c r="Y9" s="228">
        <v>43.625659764514815</v>
      </c>
      <c r="AA9" s="230"/>
      <c r="AB9" s="230"/>
      <c r="AC9" s="48"/>
    </row>
    <row r="10" spans="1:73" ht="10.5" customHeight="1">
      <c r="A10" s="231" t="s">
        <v>27</v>
      </c>
      <c r="B10" s="232"/>
      <c r="C10" s="233">
        <v>4128</v>
      </c>
      <c r="D10" s="233"/>
      <c r="E10" s="233">
        <v>2953</v>
      </c>
      <c r="F10" s="233"/>
      <c r="G10" s="233">
        <v>989</v>
      </c>
      <c r="H10" s="233"/>
      <c r="I10" s="233">
        <v>186</v>
      </c>
      <c r="J10" s="233"/>
      <c r="K10" s="233">
        <v>2939</v>
      </c>
      <c r="L10" s="233"/>
      <c r="M10" s="233">
        <v>2323</v>
      </c>
      <c r="N10" s="233"/>
      <c r="O10" s="233">
        <v>562</v>
      </c>
      <c r="P10" s="233"/>
      <c r="Q10" s="233">
        <v>54</v>
      </c>
      <c r="R10" s="233"/>
      <c r="S10" s="234">
        <v>71.19670542635659</v>
      </c>
      <c r="T10" s="234"/>
      <c r="U10" s="234">
        <v>78.66576363020657</v>
      </c>
      <c r="V10" s="234"/>
      <c r="W10" s="234">
        <v>56.825075834175934</v>
      </c>
      <c r="X10" s="234"/>
      <c r="Y10" s="234">
        <v>29.03225806451613</v>
      </c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</row>
    <row r="11" spans="1:73" ht="10.5" customHeight="1">
      <c r="A11" s="215" t="s">
        <v>151</v>
      </c>
      <c r="C11" s="227">
        <v>4101</v>
      </c>
      <c r="D11" s="227"/>
      <c r="E11" s="227">
        <v>2774</v>
      </c>
      <c r="F11" s="227"/>
      <c r="G11" s="227">
        <v>910</v>
      </c>
      <c r="H11" s="227"/>
      <c r="I11" s="227">
        <v>417</v>
      </c>
      <c r="J11" s="227"/>
      <c r="K11" s="227">
        <v>3442</v>
      </c>
      <c r="L11" s="227"/>
      <c r="M11" s="227">
        <v>2513</v>
      </c>
      <c r="N11" s="227"/>
      <c r="O11" s="227">
        <v>687</v>
      </c>
      <c r="P11" s="227"/>
      <c r="Q11" s="227">
        <v>242</v>
      </c>
      <c r="R11" s="227"/>
      <c r="S11" s="229">
        <v>83.93074859790295</v>
      </c>
      <c r="T11" s="229"/>
      <c r="U11" s="229">
        <v>90.591204037491</v>
      </c>
      <c r="V11" s="229"/>
      <c r="W11" s="229">
        <v>75.49450549450549</v>
      </c>
      <c r="X11" s="229"/>
      <c r="Y11" s="229">
        <v>58.033573141486805</v>
      </c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</row>
    <row r="12" spans="1:73" ht="10.5" customHeight="1">
      <c r="A12" s="215" t="s">
        <v>28</v>
      </c>
      <c r="C12" s="227">
        <v>3005</v>
      </c>
      <c r="D12" s="227"/>
      <c r="E12" s="227">
        <v>1929</v>
      </c>
      <c r="F12" s="227"/>
      <c r="G12" s="227">
        <v>962</v>
      </c>
      <c r="H12" s="227"/>
      <c r="I12" s="227">
        <v>114</v>
      </c>
      <c r="J12" s="227"/>
      <c r="K12" s="227">
        <v>1541</v>
      </c>
      <c r="L12" s="227"/>
      <c r="M12" s="227">
        <v>1319</v>
      </c>
      <c r="N12" s="227"/>
      <c r="O12" s="227">
        <v>201</v>
      </c>
      <c r="P12" s="227"/>
      <c r="Q12" s="227">
        <v>21</v>
      </c>
      <c r="R12" s="227"/>
      <c r="S12" s="229">
        <v>51.28119800332779</v>
      </c>
      <c r="T12" s="229"/>
      <c r="U12" s="229">
        <v>68.37739761534473</v>
      </c>
      <c r="V12" s="229"/>
      <c r="W12" s="229">
        <v>20.893970893970895</v>
      </c>
      <c r="X12" s="229"/>
      <c r="Y12" s="229">
        <v>18.421052631578945</v>
      </c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</row>
    <row r="13" spans="1:73" ht="10.5" customHeight="1">
      <c r="A13" s="215" t="s">
        <v>29</v>
      </c>
      <c r="C13" s="227">
        <v>5796</v>
      </c>
      <c r="D13" s="227"/>
      <c r="E13" s="227">
        <v>4908</v>
      </c>
      <c r="F13" s="227"/>
      <c r="G13" s="227">
        <v>356</v>
      </c>
      <c r="H13" s="227"/>
      <c r="I13" s="227">
        <v>532</v>
      </c>
      <c r="J13" s="227"/>
      <c r="K13" s="227">
        <v>4651</v>
      </c>
      <c r="L13" s="227"/>
      <c r="M13" s="227">
        <v>4403</v>
      </c>
      <c r="N13" s="227"/>
      <c r="O13" s="227">
        <v>173</v>
      </c>
      <c r="P13" s="227"/>
      <c r="Q13" s="227">
        <v>75</v>
      </c>
      <c r="R13" s="227"/>
      <c r="S13" s="229">
        <v>80.24499654934438</v>
      </c>
      <c r="T13" s="229"/>
      <c r="U13" s="229">
        <v>89.71067644661777</v>
      </c>
      <c r="V13" s="229"/>
      <c r="W13" s="229">
        <v>48.59550561797753</v>
      </c>
      <c r="X13" s="229"/>
      <c r="Y13" s="229">
        <v>14.097744360902256</v>
      </c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</row>
    <row r="14" spans="1:73" ht="10.5" customHeight="1">
      <c r="A14" s="235" t="s">
        <v>152</v>
      </c>
      <c r="C14" s="236">
        <v>10335</v>
      </c>
      <c r="D14" s="227"/>
      <c r="E14" s="236">
        <v>7635</v>
      </c>
      <c r="F14" s="227"/>
      <c r="G14" s="236">
        <v>2513</v>
      </c>
      <c r="H14" s="227"/>
      <c r="I14" s="236">
        <v>187</v>
      </c>
      <c r="J14" s="227"/>
      <c r="K14" s="236">
        <v>8073</v>
      </c>
      <c r="L14" s="227"/>
      <c r="M14" s="236">
        <v>6411</v>
      </c>
      <c r="N14" s="227"/>
      <c r="O14" s="236">
        <v>1551</v>
      </c>
      <c r="P14" s="227"/>
      <c r="Q14" s="236">
        <v>111</v>
      </c>
      <c r="R14" s="227"/>
      <c r="S14" s="237">
        <v>78.11320754716982</v>
      </c>
      <c r="T14" s="229"/>
      <c r="U14" s="237">
        <v>83.96856581532417</v>
      </c>
      <c r="V14" s="229"/>
      <c r="W14" s="237">
        <v>61.719060883406286</v>
      </c>
      <c r="X14" s="229"/>
      <c r="Y14" s="237">
        <v>59.35828877005348</v>
      </c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</row>
    <row r="15" spans="1:25" ht="10.5" customHeight="1">
      <c r="A15" s="231" t="s">
        <v>30</v>
      </c>
      <c r="B15" s="232"/>
      <c r="C15" s="233">
        <v>10245</v>
      </c>
      <c r="D15" s="233"/>
      <c r="E15" s="233">
        <v>8595</v>
      </c>
      <c r="F15" s="233"/>
      <c r="G15" s="233">
        <v>695</v>
      </c>
      <c r="H15" s="233"/>
      <c r="I15" s="233">
        <v>955</v>
      </c>
      <c r="J15" s="233"/>
      <c r="K15" s="233">
        <v>8108</v>
      </c>
      <c r="L15" s="233"/>
      <c r="M15" s="233">
        <v>7552</v>
      </c>
      <c r="N15" s="233"/>
      <c r="O15" s="233">
        <v>344</v>
      </c>
      <c r="P15" s="233"/>
      <c r="Q15" s="233">
        <v>212</v>
      </c>
      <c r="R15" s="233"/>
      <c r="S15" s="234">
        <v>79.14104441190824</v>
      </c>
      <c r="T15" s="234"/>
      <c r="U15" s="234">
        <v>87.86503781268179</v>
      </c>
      <c r="V15" s="234"/>
      <c r="W15" s="234">
        <v>49.49640287769784</v>
      </c>
      <c r="X15" s="234"/>
      <c r="Y15" s="234">
        <v>22.198952879581153</v>
      </c>
    </row>
    <row r="16" spans="1:25" ht="10.5" customHeight="1">
      <c r="A16" s="215" t="s">
        <v>153</v>
      </c>
      <c r="C16" s="227">
        <v>1969</v>
      </c>
      <c r="D16" s="227"/>
      <c r="E16" s="227">
        <v>1440</v>
      </c>
      <c r="F16" s="227"/>
      <c r="G16" s="227">
        <v>483</v>
      </c>
      <c r="H16" s="227"/>
      <c r="I16" s="227">
        <v>46</v>
      </c>
      <c r="J16" s="227"/>
      <c r="K16" s="227">
        <v>1714</v>
      </c>
      <c r="L16" s="227"/>
      <c r="M16" s="227">
        <v>1325</v>
      </c>
      <c r="N16" s="227"/>
      <c r="O16" s="227">
        <v>355</v>
      </c>
      <c r="P16" s="227"/>
      <c r="Q16" s="227">
        <v>34</v>
      </c>
      <c r="R16" s="227"/>
      <c r="S16" s="229">
        <v>87.04926358557643</v>
      </c>
      <c r="T16" s="229"/>
      <c r="U16" s="229">
        <v>92.01388888888889</v>
      </c>
      <c r="V16" s="229"/>
      <c r="W16" s="229">
        <v>73.49896480331263</v>
      </c>
      <c r="X16" s="229"/>
      <c r="Y16" s="229">
        <v>73.91304347826086</v>
      </c>
    </row>
    <row r="17" spans="1:25" ht="10.5" customHeight="1">
      <c r="A17" s="215" t="s">
        <v>31</v>
      </c>
      <c r="C17" s="227">
        <v>6972</v>
      </c>
      <c r="D17" s="227"/>
      <c r="E17" s="227">
        <v>4679</v>
      </c>
      <c r="F17" s="227"/>
      <c r="G17" s="227">
        <v>2138</v>
      </c>
      <c r="H17" s="227"/>
      <c r="I17" s="227">
        <v>155</v>
      </c>
      <c r="J17" s="227"/>
      <c r="K17" s="227">
        <v>5704</v>
      </c>
      <c r="L17" s="227"/>
      <c r="M17" s="227">
        <v>4316</v>
      </c>
      <c r="N17" s="227"/>
      <c r="O17" s="227">
        <v>1371</v>
      </c>
      <c r="P17" s="227"/>
      <c r="Q17" s="227">
        <v>17</v>
      </c>
      <c r="R17" s="227"/>
      <c r="S17" s="229">
        <v>81.81296615031555</v>
      </c>
      <c r="T17" s="229"/>
      <c r="U17" s="229">
        <v>92.24193203675999</v>
      </c>
      <c r="V17" s="229"/>
      <c r="W17" s="229">
        <v>64.12535079513563</v>
      </c>
      <c r="X17" s="229"/>
      <c r="Y17" s="229">
        <v>10.967741935483872</v>
      </c>
    </row>
    <row r="18" spans="1:25" ht="10.5" customHeight="1">
      <c r="A18" s="215" t="s">
        <v>32</v>
      </c>
      <c r="C18" s="227">
        <v>2920</v>
      </c>
      <c r="D18" s="227"/>
      <c r="E18" s="227">
        <v>2129</v>
      </c>
      <c r="F18" s="227"/>
      <c r="G18" s="227">
        <v>762</v>
      </c>
      <c r="H18" s="227"/>
      <c r="I18" s="227">
        <v>29</v>
      </c>
      <c r="J18" s="227"/>
      <c r="K18" s="227">
        <v>2390</v>
      </c>
      <c r="L18" s="227"/>
      <c r="M18" s="227">
        <v>1928</v>
      </c>
      <c r="N18" s="227"/>
      <c r="O18" s="227">
        <v>449</v>
      </c>
      <c r="P18" s="227"/>
      <c r="Q18" s="227">
        <v>13</v>
      </c>
      <c r="R18" s="227"/>
      <c r="S18" s="229">
        <v>81.84931506849315</v>
      </c>
      <c r="T18" s="229"/>
      <c r="U18" s="229">
        <v>90.55894786284641</v>
      </c>
      <c r="V18" s="229"/>
      <c r="W18" s="229">
        <v>58.9238845144357</v>
      </c>
      <c r="X18" s="229"/>
      <c r="Y18" s="229">
        <v>44.827586206896555</v>
      </c>
    </row>
    <row r="19" spans="1:25" ht="10.5" customHeight="1">
      <c r="A19" s="235" t="s">
        <v>154</v>
      </c>
      <c r="C19" s="236">
        <v>4448</v>
      </c>
      <c r="D19" s="227"/>
      <c r="E19" s="236">
        <v>3257</v>
      </c>
      <c r="F19" s="227"/>
      <c r="G19" s="236">
        <v>1191</v>
      </c>
      <c r="H19" s="227"/>
      <c r="I19" s="238" t="s">
        <v>20</v>
      </c>
      <c r="J19" s="227"/>
      <c r="K19" s="236">
        <v>3405</v>
      </c>
      <c r="L19" s="227"/>
      <c r="M19" s="236">
        <v>2664</v>
      </c>
      <c r="N19" s="227"/>
      <c r="O19" s="236">
        <v>741</v>
      </c>
      <c r="P19" s="227"/>
      <c r="Q19" s="238" t="s">
        <v>20</v>
      </c>
      <c r="R19" s="227"/>
      <c r="S19" s="237">
        <v>76.55125899280576</v>
      </c>
      <c r="T19" s="229"/>
      <c r="U19" s="237">
        <v>81.79306109917101</v>
      </c>
      <c r="V19" s="229"/>
      <c r="W19" s="237">
        <v>62.21662468513854</v>
      </c>
      <c r="X19" s="229"/>
      <c r="Y19" s="238" t="s">
        <v>20</v>
      </c>
    </row>
    <row r="20" spans="1:25" ht="10.5" customHeight="1">
      <c r="A20" s="231" t="s">
        <v>155</v>
      </c>
      <c r="B20" s="232"/>
      <c r="C20" s="233">
        <v>9776</v>
      </c>
      <c r="D20" s="233"/>
      <c r="E20" s="233">
        <v>7180</v>
      </c>
      <c r="F20" s="233"/>
      <c r="G20" s="233">
        <v>2319</v>
      </c>
      <c r="H20" s="233"/>
      <c r="I20" s="233">
        <v>277</v>
      </c>
      <c r="J20" s="233"/>
      <c r="K20" s="233">
        <v>8546</v>
      </c>
      <c r="L20" s="233"/>
      <c r="M20" s="233">
        <v>6721</v>
      </c>
      <c r="N20" s="233"/>
      <c r="O20" s="233">
        <v>1774</v>
      </c>
      <c r="P20" s="233"/>
      <c r="Q20" s="233">
        <v>51</v>
      </c>
      <c r="R20" s="233"/>
      <c r="S20" s="234">
        <v>87.41816693944354</v>
      </c>
      <c r="T20" s="234"/>
      <c r="U20" s="234">
        <v>93.60724233983288</v>
      </c>
      <c r="V20" s="234"/>
      <c r="W20" s="234">
        <v>76.4984907287624</v>
      </c>
      <c r="X20" s="234"/>
      <c r="Y20" s="234">
        <v>18.4115523465704</v>
      </c>
    </row>
    <row r="21" spans="1:25" ht="10.5" customHeight="1">
      <c r="A21" s="215" t="s">
        <v>33</v>
      </c>
      <c r="C21" s="227">
        <v>16690</v>
      </c>
      <c r="D21" s="227"/>
      <c r="E21" s="227">
        <v>11834</v>
      </c>
      <c r="F21" s="227"/>
      <c r="G21" s="227">
        <v>4070</v>
      </c>
      <c r="H21" s="227"/>
      <c r="I21" s="227">
        <v>786</v>
      </c>
      <c r="J21" s="227"/>
      <c r="K21" s="227">
        <v>12413</v>
      </c>
      <c r="L21" s="227"/>
      <c r="M21" s="227">
        <v>9798</v>
      </c>
      <c r="N21" s="227"/>
      <c r="O21" s="227">
        <v>2430</v>
      </c>
      <c r="P21" s="227"/>
      <c r="Q21" s="227">
        <v>185</v>
      </c>
      <c r="R21" s="227"/>
      <c r="S21" s="229">
        <v>74.37387657279808</v>
      </c>
      <c r="T21" s="229"/>
      <c r="U21" s="229">
        <v>82.7953354740578</v>
      </c>
      <c r="V21" s="229"/>
      <c r="W21" s="229">
        <v>59.7051597051597</v>
      </c>
      <c r="X21" s="229"/>
      <c r="Y21" s="229">
        <v>23.536895674300254</v>
      </c>
    </row>
    <row r="22" spans="1:25" ht="10.5" customHeight="1">
      <c r="A22" s="215" t="s">
        <v>156</v>
      </c>
      <c r="C22" s="227">
        <v>4569</v>
      </c>
      <c r="D22" s="227"/>
      <c r="E22" s="227">
        <v>3230</v>
      </c>
      <c r="F22" s="227"/>
      <c r="G22" s="227">
        <v>1231</v>
      </c>
      <c r="H22" s="227"/>
      <c r="I22" s="227">
        <v>108</v>
      </c>
      <c r="J22" s="227"/>
      <c r="K22" s="227">
        <v>2539</v>
      </c>
      <c r="L22" s="227"/>
      <c r="M22" s="227">
        <v>2128</v>
      </c>
      <c r="N22" s="227"/>
      <c r="O22" s="227">
        <v>387</v>
      </c>
      <c r="P22" s="227"/>
      <c r="Q22" s="227">
        <v>24</v>
      </c>
      <c r="R22" s="227"/>
      <c r="S22" s="229">
        <v>55.57014664040272</v>
      </c>
      <c r="T22" s="229"/>
      <c r="U22" s="229">
        <v>65.88235294117646</v>
      </c>
      <c r="V22" s="229"/>
      <c r="W22" s="229">
        <v>31.437855402112103</v>
      </c>
      <c r="X22" s="229"/>
      <c r="Y22" s="229">
        <v>22.22222222222222</v>
      </c>
    </row>
    <row r="23" spans="1:25" ht="10.5" customHeight="1">
      <c r="A23" s="215" t="s">
        <v>35</v>
      </c>
      <c r="C23" s="227">
        <v>6436</v>
      </c>
      <c r="D23" s="227"/>
      <c r="E23" s="227">
        <v>4491</v>
      </c>
      <c r="F23" s="227"/>
      <c r="G23" s="227">
        <v>1809</v>
      </c>
      <c r="H23" s="227"/>
      <c r="I23" s="227">
        <v>136</v>
      </c>
      <c r="J23" s="227"/>
      <c r="K23" s="227">
        <v>5208</v>
      </c>
      <c r="L23" s="227"/>
      <c r="M23" s="227">
        <v>3912</v>
      </c>
      <c r="N23" s="227"/>
      <c r="O23" s="227">
        <v>1239</v>
      </c>
      <c r="P23" s="227"/>
      <c r="Q23" s="227">
        <v>57</v>
      </c>
      <c r="R23" s="227"/>
      <c r="S23" s="229">
        <v>80.91982597886886</v>
      </c>
      <c r="T23" s="229"/>
      <c r="U23" s="229">
        <v>87.10754843019372</v>
      </c>
      <c r="V23" s="229"/>
      <c r="W23" s="229">
        <v>68.49087893864014</v>
      </c>
      <c r="X23" s="229"/>
      <c r="Y23" s="229">
        <v>41.911764705882355</v>
      </c>
    </row>
    <row r="24" spans="1:25" ht="10.5" customHeight="1">
      <c r="A24" s="235" t="s">
        <v>157</v>
      </c>
      <c r="C24" s="236">
        <v>2697</v>
      </c>
      <c r="D24" s="227"/>
      <c r="E24" s="236">
        <v>2397</v>
      </c>
      <c r="F24" s="227"/>
      <c r="G24" s="236">
        <v>129</v>
      </c>
      <c r="H24" s="227"/>
      <c r="I24" s="236">
        <v>171</v>
      </c>
      <c r="J24" s="227"/>
      <c r="K24" s="236">
        <v>2332</v>
      </c>
      <c r="L24" s="227"/>
      <c r="M24" s="236">
        <v>2201</v>
      </c>
      <c r="N24" s="227"/>
      <c r="O24" s="236">
        <v>62</v>
      </c>
      <c r="P24" s="227"/>
      <c r="Q24" s="236">
        <v>69</v>
      </c>
      <c r="R24" s="227"/>
      <c r="S24" s="237">
        <v>86.46644419725621</v>
      </c>
      <c r="T24" s="229"/>
      <c r="U24" s="237">
        <v>91.82311222361285</v>
      </c>
      <c r="V24" s="229"/>
      <c r="W24" s="237">
        <v>48.06201550387597</v>
      </c>
      <c r="X24" s="229"/>
      <c r="Y24" s="237">
        <v>40.35087719298245</v>
      </c>
    </row>
    <row r="25" spans="1:25" ht="10.5" customHeight="1">
      <c r="A25" s="231" t="s">
        <v>36</v>
      </c>
      <c r="B25" s="232"/>
      <c r="C25" s="233">
        <v>7214</v>
      </c>
      <c r="D25" s="233"/>
      <c r="E25" s="233">
        <v>5118</v>
      </c>
      <c r="F25" s="233"/>
      <c r="G25" s="233">
        <v>1802</v>
      </c>
      <c r="H25" s="233"/>
      <c r="I25" s="233">
        <v>294</v>
      </c>
      <c r="J25" s="233"/>
      <c r="K25" s="233">
        <v>5092</v>
      </c>
      <c r="L25" s="233"/>
      <c r="M25" s="233">
        <v>3932</v>
      </c>
      <c r="N25" s="233"/>
      <c r="O25" s="233">
        <v>1084</v>
      </c>
      <c r="P25" s="233"/>
      <c r="Q25" s="233">
        <v>76</v>
      </c>
      <c r="R25" s="233"/>
      <c r="S25" s="234">
        <v>70.58497366232326</v>
      </c>
      <c r="T25" s="234"/>
      <c r="U25" s="234">
        <v>76.82688550214928</v>
      </c>
      <c r="V25" s="234"/>
      <c r="W25" s="234">
        <v>60.15538290788013</v>
      </c>
      <c r="X25" s="234"/>
      <c r="Y25" s="234">
        <v>25.850340136054424</v>
      </c>
    </row>
    <row r="26" spans="1:25" ht="10.5" customHeight="1">
      <c r="A26" s="215" t="s">
        <v>158</v>
      </c>
      <c r="C26" s="227">
        <v>2814</v>
      </c>
      <c r="D26" s="227"/>
      <c r="E26" s="227">
        <v>1775</v>
      </c>
      <c r="F26" s="227"/>
      <c r="G26" s="227">
        <v>907</v>
      </c>
      <c r="H26" s="227"/>
      <c r="I26" s="227">
        <v>132</v>
      </c>
      <c r="J26" s="227"/>
      <c r="K26" s="227">
        <v>2108</v>
      </c>
      <c r="L26" s="227"/>
      <c r="M26" s="227">
        <v>1536</v>
      </c>
      <c r="N26" s="227"/>
      <c r="O26" s="227">
        <v>555</v>
      </c>
      <c r="P26" s="227"/>
      <c r="Q26" s="227">
        <v>17</v>
      </c>
      <c r="R26" s="227"/>
      <c r="S26" s="229">
        <v>74.91115849324804</v>
      </c>
      <c r="T26" s="229"/>
      <c r="U26" s="229">
        <v>86.53521126760563</v>
      </c>
      <c r="V26" s="229"/>
      <c r="W26" s="229">
        <v>61.19073869900772</v>
      </c>
      <c r="X26" s="229"/>
      <c r="Y26" s="229">
        <v>12.878787878787879</v>
      </c>
    </row>
    <row r="27" spans="1:25" ht="10.5" customHeight="1">
      <c r="A27" s="215" t="s">
        <v>159</v>
      </c>
      <c r="C27" s="227">
        <v>3841</v>
      </c>
      <c r="D27" s="227"/>
      <c r="E27" s="227">
        <v>2547</v>
      </c>
      <c r="F27" s="227"/>
      <c r="G27" s="227">
        <v>1007</v>
      </c>
      <c r="H27" s="227"/>
      <c r="I27" s="227">
        <v>287</v>
      </c>
      <c r="J27" s="227"/>
      <c r="K27" s="227">
        <v>3055</v>
      </c>
      <c r="L27" s="227"/>
      <c r="M27" s="227">
        <v>2285</v>
      </c>
      <c r="N27" s="227"/>
      <c r="O27" s="227">
        <v>664</v>
      </c>
      <c r="P27" s="227"/>
      <c r="Q27" s="227">
        <v>106</v>
      </c>
      <c r="R27" s="227"/>
      <c r="S27" s="229">
        <v>79.53657901588129</v>
      </c>
      <c r="T27" s="229"/>
      <c r="U27" s="229">
        <v>89.71338829996074</v>
      </c>
      <c r="V27" s="229"/>
      <c r="W27" s="229">
        <v>65.93843098311817</v>
      </c>
      <c r="X27" s="229"/>
      <c r="Y27" s="229">
        <v>36.933797909407666</v>
      </c>
    </row>
    <row r="28" spans="1:25" ht="10.5" customHeight="1">
      <c r="A28" s="215" t="s">
        <v>160</v>
      </c>
      <c r="C28" s="227">
        <v>3934</v>
      </c>
      <c r="D28" s="227"/>
      <c r="E28" s="227">
        <v>2704</v>
      </c>
      <c r="F28" s="227"/>
      <c r="G28" s="227">
        <v>1115</v>
      </c>
      <c r="H28" s="227"/>
      <c r="I28" s="227">
        <v>115</v>
      </c>
      <c r="J28" s="227"/>
      <c r="K28" s="227">
        <v>3269</v>
      </c>
      <c r="L28" s="227"/>
      <c r="M28" s="227">
        <v>2514</v>
      </c>
      <c r="N28" s="227"/>
      <c r="O28" s="227">
        <v>743</v>
      </c>
      <c r="P28" s="227"/>
      <c r="Q28" s="227">
        <v>12</v>
      </c>
      <c r="R28" s="227"/>
      <c r="S28" s="229">
        <v>83.09608540925268</v>
      </c>
      <c r="T28" s="229"/>
      <c r="U28" s="229">
        <v>92.9733727810651</v>
      </c>
      <c r="V28" s="229"/>
      <c r="W28" s="229">
        <v>66.63677130044843</v>
      </c>
      <c r="X28" s="229"/>
      <c r="Y28" s="229">
        <v>10.434782608695652</v>
      </c>
    </row>
    <row r="29" spans="1:25" ht="10.5" customHeight="1">
      <c r="A29" s="235" t="s">
        <v>161</v>
      </c>
      <c r="C29" s="236">
        <v>2398</v>
      </c>
      <c r="D29" s="227"/>
      <c r="E29" s="236">
        <v>1697</v>
      </c>
      <c r="F29" s="227"/>
      <c r="G29" s="236">
        <v>499</v>
      </c>
      <c r="H29" s="227"/>
      <c r="I29" s="236">
        <v>202</v>
      </c>
      <c r="J29" s="227"/>
      <c r="K29" s="236">
        <v>2123</v>
      </c>
      <c r="L29" s="227"/>
      <c r="M29" s="236">
        <v>1609</v>
      </c>
      <c r="N29" s="227"/>
      <c r="O29" s="236">
        <v>392</v>
      </c>
      <c r="P29" s="227"/>
      <c r="Q29" s="236">
        <v>122</v>
      </c>
      <c r="R29" s="227"/>
      <c r="S29" s="237">
        <v>88.53211009174312</v>
      </c>
      <c r="T29" s="229"/>
      <c r="U29" s="237">
        <v>94.81437831467295</v>
      </c>
      <c r="V29" s="229"/>
      <c r="W29" s="237">
        <v>78.55711422845691</v>
      </c>
      <c r="X29" s="229"/>
      <c r="Y29" s="237">
        <v>60.396039603960396</v>
      </c>
    </row>
    <row r="30" spans="1:25" ht="10.5" customHeight="1">
      <c r="A30" s="231" t="s">
        <v>162</v>
      </c>
      <c r="B30" s="232"/>
      <c r="C30" s="233">
        <v>4968</v>
      </c>
      <c r="D30" s="233"/>
      <c r="E30" s="233">
        <v>3425</v>
      </c>
      <c r="F30" s="233"/>
      <c r="G30" s="233">
        <v>1247</v>
      </c>
      <c r="H30" s="233"/>
      <c r="I30" s="233">
        <v>296</v>
      </c>
      <c r="J30" s="233"/>
      <c r="K30" s="233">
        <v>4139</v>
      </c>
      <c r="L30" s="233"/>
      <c r="M30" s="233">
        <v>3020</v>
      </c>
      <c r="N30" s="233"/>
      <c r="O30" s="233">
        <v>997</v>
      </c>
      <c r="P30" s="233"/>
      <c r="Q30" s="233">
        <v>122</v>
      </c>
      <c r="R30" s="233"/>
      <c r="S30" s="234">
        <v>83.31320450885669</v>
      </c>
      <c r="T30" s="234"/>
      <c r="U30" s="234">
        <v>88.17518248175182</v>
      </c>
      <c r="V30" s="234"/>
      <c r="W30" s="234">
        <v>79.95188452285485</v>
      </c>
      <c r="X30" s="234"/>
      <c r="Y30" s="234">
        <v>41.21621621621622</v>
      </c>
    </row>
    <row r="31" spans="1:25" ht="10.5" customHeight="1">
      <c r="A31" s="215" t="s">
        <v>163</v>
      </c>
      <c r="C31" s="227">
        <v>1567</v>
      </c>
      <c r="D31" s="227"/>
      <c r="E31" s="227">
        <v>1185</v>
      </c>
      <c r="F31" s="227"/>
      <c r="G31" s="227">
        <v>345</v>
      </c>
      <c r="H31" s="227"/>
      <c r="I31" s="227">
        <v>37</v>
      </c>
      <c r="J31" s="227"/>
      <c r="K31" s="227">
        <v>1349</v>
      </c>
      <c r="L31" s="227"/>
      <c r="M31" s="227">
        <v>1089</v>
      </c>
      <c r="N31" s="227"/>
      <c r="O31" s="227">
        <v>232</v>
      </c>
      <c r="P31" s="227"/>
      <c r="Q31" s="227">
        <v>28</v>
      </c>
      <c r="R31" s="227"/>
      <c r="S31" s="229">
        <v>86.08806636885768</v>
      </c>
      <c r="T31" s="229"/>
      <c r="U31" s="229">
        <v>91.89873417721519</v>
      </c>
      <c r="V31" s="229"/>
      <c r="W31" s="229">
        <v>67.2463768115942</v>
      </c>
      <c r="X31" s="229"/>
      <c r="Y31" s="229">
        <v>75.67567567567568</v>
      </c>
    </row>
    <row r="32" spans="1:25" ht="10.5" customHeight="1">
      <c r="A32" s="215" t="s">
        <v>164</v>
      </c>
      <c r="C32" s="227">
        <v>3175</v>
      </c>
      <c r="D32" s="227"/>
      <c r="E32" s="227">
        <v>2255</v>
      </c>
      <c r="F32" s="227"/>
      <c r="G32" s="227">
        <v>853</v>
      </c>
      <c r="H32" s="227"/>
      <c r="I32" s="227">
        <v>67</v>
      </c>
      <c r="J32" s="227"/>
      <c r="K32" s="227">
        <v>2419</v>
      </c>
      <c r="L32" s="227"/>
      <c r="M32" s="227">
        <v>1887</v>
      </c>
      <c r="N32" s="227"/>
      <c r="O32" s="227">
        <v>496</v>
      </c>
      <c r="P32" s="227"/>
      <c r="Q32" s="227">
        <v>36</v>
      </c>
      <c r="R32" s="227"/>
      <c r="S32" s="229">
        <v>76.18897637795276</v>
      </c>
      <c r="T32" s="229"/>
      <c r="U32" s="229">
        <v>83.68070953436806</v>
      </c>
      <c r="V32" s="229"/>
      <c r="W32" s="229">
        <v>58.14771395076201</v>
      </c>
      <c r="X32" s="229"/>
      <c r="Y32" s="229">
        <v>53.73134328358209</v>
      </c>
    </row>
    <row r="33" spans="1:25" ht="10.5" customHeight="1">
      <c r="A33" s="215" t="s">
        <v>165</v>
      </c>
      <c r="C33" s="227">
        <v>1837</v>
      </c>
      <c r="D33" s="227"/>
      <c r="E33" s="227">
        <v>1645</v>
      </c>
      <c r="F33" s="227"/>
      <c r="G33" s="227">
        <v>106</v>
      </c>
      <c r="H33" s="227"/>
      <c r="I33" s="227">
        <v>86</v>
      </c>
      <c r="J33" s="227"/>
      <c r="K33" s="227">
        <v>1567</v>
      </c>
      <c r="L33" s="227"/>
      <c r="M33" s="227">
        <v>1487</v>
      </c>
      <c r="N33" s="227"/>
      <c r="O33" s="227">
        <v>46</v>
      </c>
      <c r="P33" s="227"/>
      <c r="Q33" s="227">
        <v>34</v>
      </c>
      <c r="R33" s="227"/>
      <c r="S33" s="229">
        <v>85.30212302667393</v>
      </c>
      <c r="T33" s="229"/>
      <c r="U33" s="229">
        <v>90.3951367781155</v>
      </c>
      <c r="V33" s="229"/>
      <c r="W33" s="229">
        <v>43.39622641509434</v>
      </c>
      <c r="X33" s="229"/>
      <c r="Y33" s="229">
        <v>39.53488372093023</v>
      </c>
    </row>
    <row r="34" spans="1:25" ht="10.5" customHeight="1">
      <c r="A34" s="235" t="s">
        <v>166</v>
      </c>
      <c r="C34" s="236">
        <v>7381</v>
      </c>
      <c r="D34" s="227"/>
      <c r="E34" s="236">
        <v>5170</v>
      </c>
      <c r="F34" s="227"/>
      <c r="G34" s="236">
        <v>1874</v>
      </c>
      <c r="H34" s="227"/>
      <c r="I34" s="236">
        <v>337</v>
      </c>
      <c r="J34" s="227"/>
      <c r="K34" s="236">
        <v>6018</v>
      </c>
      <c r="L34" s="227"/>
      <c r="M34" s="236">
        <v>4730</v>
      </c>
      <c r="N34" s="227"/>
      <c r="O34" s="236">
        <v>1190</v>
      </c>
      <c r="P34" s="227"/>
      <c r="Q34" s="236">
        <v>98</v>
      </c>
      <c r="R34" s="227"/>
      <c r="S34" s="237">
        <v>81.53366752472564</v>
      </c>
      <c r="T34" s="229"/>
      <c r="U34" s="237">
        <v>91.48936170212765</v>
      </c>
      <c r="V34" s="229"/>
      <c r="W34" s="237">
        <v>63.50053361792957</v>
      </c>
      <c r="X34" s="229"/>
      <c r="Y34" s="237">
        <v>29.080118694362017</v>
      </c>
    </row>
    <row r="35" spans="1:25" ht="10.5" customHeight="1">
      <c r="A35" s="231" t="s">
        <v>167</v>
      </c>
      <c r="B35" s="232"/>
      <c r="C35" s="233">
        <v>3433</v>
      </c>
      <c r="D35" s="233"/>
      <c r="E35" s="233">
        <v>2344</v>
      </c>
      <c r="F35" s="233"/>
      <c r="G35" s="233">
        <v>818</v>
      </c>
      <c r="H35" s="233"/>
      <c r="I35" s="233">
        <v>271</v>
      </c>
      <c r="J35" s="233"/>
      <c r="K35" s="233">
        <v>3064</v>
      </c>
      <c r="L35" s="233"/>
      <c r="M35" s="233">
        <v>2240</v>
      </c>
      <c r="N35" s="233"/>
      <c r="O35" s="233">
        <v>699</v>
      </c>
      <c r="P35" s="233"/>
      <c r="Q35" s="233">
        <v>125</v>
      </c>
      <c r="R35" s="233"/>
      <c r="S35" s="234">
        <v>89.25138362947858</v>
      </c>
      <c r="T35" s="234"/>
      <c r="U35" s="234">
        <v>95.56313993174061</v>
      </c>
      <c r="V35" s="234"/>
      <c r="W35" s="234">
        <v>85.45232273838631</v>
      </c>
      <c r="X35" s="234"/>
      <c r="Y35" s="234">
        <v>46.125461254612546</v>
      </c>
    </row>
    <row r="36" spans="1:25" ht="10.5" customHeight="1">
      <c r="A36" s="215" t="s">
        <v>25</v>
      </c>
      <c r="C36" s="227">
        <v>6829</v>
      </c>
      <c r="D36" s="227"/>
      <c r="E36" s="227">
        <v>4655</v>
      </c>
      <c r="F36" s="227"/>
      <c r="G36" s="227">
        <v>1788</v>
      </c>
      <c r="H36" s="227"/>
      <c r="I36" s="227">
        <v>386</v>
      </c>
      <c r="J36" s="227"/>
      <c r="K36" s="227">
        <v>5612</v>
      </c>
      <c r="L36" s="227"/>
      <c r="M36" s="227">
        <v>4201</v>
      </c>
      <c r="N36" s="227"/>
      <c r="O36" s="227">
        <v>1275</v>
      </c>
      <c r="P36" s="227"/>
      <c r="Q36" s="227">
        <v>136</v>
      </c>
      <c r="R36" s="227"/>
      <c r="S36" s="229">
        <v>82.17894274417924</v>
      </c>
      <c r="T36" s="229"/>
      <c r="U36" s="229">
        <v>90.2470461868958</v>
      </c>
      <c r="V36" s="229"/>
      <c r="W36" s="229">
        <v>71.30872483221476</v>
      </c>
      <c r="X36" s="229"/>
      <c r="Y36" s="229">
        <v>35.233160621761655</v>
      </c>
    </row>
    <row r="37" spans="1:25" ht="10.5" customHeight="1">
      <c r="A37" s="215" t="s">
        <v>168</v>
      </c>
      <c r="C37" s="227">
        <v>6816</v>
      </c>
      <c r="D37" s="227"/>
      <c r="E37" s="227">
        <v>5124</v>
      </c>
      <c r="F37" s="227"/>
      <c r="G37" s="227">
        <v>1522</v>
      </c>
      <c r="H37" s="227"/>
      <c r="I37" s="227">
        <v>170</v>
      </c>
      <c r="J37" s="227"/>
      <c r="K37" s="227">
        <v>5294</v>
      </c>
      <c r="L37" s="227"/>
      <c r="M37" s="227">
        <v>4387</v>
      </c>
      <c r="N37" s="227"/>
      <c r="O37" s="227">
        <v>853</v>
      </c>
      <c r="P37" s="227"/>
      <c r="Q37" s="227">
        <v>54</v>
      </c>
      <c r="R37" s="227"/>
      <c r="S37" s="229">
        <v>77.67018779342723</v>
      </c>
      <c r="T37" s="229"/>
      <c r="U37" s="229">
        <v>85.61670569867292</v>
      </c>
      <c r="V37" s="229"/>
      <c r="W37" s="229">
        <v>56.04467805519053</v>
      </c>
      <c r="X37" s="229"/>
      <c r="Y37" s="229">
        <v>31.76470588235294</v>
      </c>
    </row>
    <row r="38" spans="1:25" ht="12" customHeight="1">
      <c r="A38" s="215" t="s">
        <v>179</v>
      </c>
      <c r="C38" s="227">
        <v>59</v>
      </c>
      <c r="D38" s="227"/>
      <c r="E38" s="239" t="s">
        <v>20</v>
      </c>
      <c r="F38" s="227"/>
      <c r="G38" s="239" t="s">
        <v>20</v>
      </c>
      <c r="H38" s="227"/>
      <c r="I38" s="227">
        <v>59</v>
      </c>
      <c r="J38" s="227"/>
      <c r="K38" s="227">
        <v>20</v>
      </c>
      <c r="L38" s="227"/>
      <c r="M38" s="239" t="s">
        <v>20</v>
      </c>
      <c r="N38" s="227"/>
      <c r="O38" s="239" t="s">
        <v>20</v>
      </c>
      <c r="P38" s="227"/>
      <c r="Q38" s="227">
        <v>20</v>
      </c>
      <c r="R38" s="227"/>
      <c r="S38" s="229">
        <v>33.89830508474576</v>
      </c>
      <c r="T38" s="229"/>
      <c r="U38" s="239" t="s">
        <v>20</v>
      </c>
      <c r="V38" s="229"/>
      <c r="W38" s="239" t="s">
        <v>20</v>
      </c>
      <c r="X38" s="229"/>
      <c r="Y38" s="229">
        <v>33.89830508474576</v>
      </c>
    </row>
    <row r="39" spans="1:25" ht="10.5" customHeight="1">
      <c r="A39" s="235" t="s">
        <v>169</v>
      </c>
      <c r="C39" s="236">
        <v>12985</v>
      </c>
      <c r="D39" s="227"/>
      <c r="E39" s="236">
        <v>9939</v>
      </c>
      <c r="F39" s="227"/>
      <c r="G39" s="236">
        <v>2362</v>
      </c>
      <c r="H39" s="227"/>
      <c r="I39" s="236">
        <v>684</v>
      </c>
      <c r="J39" s="227"/>
      <c r="K39" s="236">
        <v>11896</v>
      </c>
      <c r="L39" s="227"/>
      <c r="M39" s="236">
        <v>9431</v>
      </c>
      <c r="N39" s="227"/>
      <c r="O39" s="236">
        <v>1991</v>
      </c>
      <c r="P39" s="227"/>
      <c r="Q39" s="236">
        <v>474</v>
      </c>
      <c r="R39" s="227"/>
      <c r="S39" s="237">
        <v>91.61340007701195</v>
      </c>
      <c r="T39" s="229"/>
      <c r="U39" s="237">
        <v>94.88882181305966</v>
      </c>
      <c r="V39" s="229"/>
      <c r="W39" s="237">
        <v>84.29297205757833</v>
      </c>
      <c r="X39" s="229"/>
      <c r="Y39" s="237">
        <v>69.2982456140351</v>
      </c>
    </row>
    <row r="40" spans="1:25" ht="10.5" customHeight="1">
      <c r="A40" s="231" t="s">
        <v>170</v>
      </c>
      <c r="B40" s="232"/>
      <c r="C40" s="233">
        <v>5168</v>
      </c>
      <c r="D40" s="233"/>
      <c r="E40" s="233">
        <v>3412</v>
      </c>
      <c r="F40" s="233"/>
      <c r="G40" s="233">
        <v>1395</v>
      </c>
      <c r="H40" s="233"/>
      <c r="I40" s="233">
        <v>361</v>
      </c>
      <c r="J40" s="233"/>
      <c r="K40" s="233">
        <v>4355</v>
      </c>
      <c r="L40" s="233"/>
      <c r="M40" s="233">
        <v>3163</v>
      </c>
      <c r="N40" s="233"/>
      <c r="O40" s="233">
        <v>1041</v>
      </c>
      <c r="P40" s="233"/>
      <c r="Q40" s="233">
        <v>151</v>
      </c>
      <c r="R40" s="233"/>
      <c r="S40" s="234">
        <v>84.2685758513932</v>
      </c>
      <c r="T40" s="234"/>
      <c r="U40" s="234">
        <v>92.70222743259086</v>
      </c>
      <c r="V40" s="234"/>
      <c r="W40" s="234">
        <v>74.6236559139785</v>
      </c>
      <c r="X40" s="234"/>
      <c r="Y40" s="234">
        <v>41.82825484764543</v>
      </c>
    </row>
    <row r="41" spans="1:25" ht="10.5" customHeight="1">
      <c r="A41" s="215" t="s">
        <v>38</v>
      </c>
      <c r="C41" s="227">
        <v>5697</v>
      </c>
      <c r="D41" s="227"/>
      <c r="E41" s="227">
        <v>5126</v>
      </c>
      <c r="F41" s="227"/>
      <c r="G41" s="227">
        <v>384</v>
      </c>
      <c r="H41" s="227"/>
      <c r="I41" s="227">
        <v>187</v>
      </c>
      <c r="J41" s="227"/>
      <c r="K41" s="227">
        <v>4819</v>
      </c>
      <c r="L41" s="227"/>
      <c r="M41" s="227">
        <v>4554</v>
      </c>
      <c r="N41" s="227"/>
      <c r="O41" s="227">
        <v>236</v>
      </c>
      <c r="P41" s="227"/>
      <c r="Q41" s="227">
        <v>29</v>
      </c>
      <c r="R41" s="227"/>
      <c r="S41" s="229">
        <v>84.58837984904336</v>
      </c>
      <c r="T41" s="229"/>
      <c r="U41" s="229">
        <v>88.8412017167382</v>
      </c>
      <c r="V41" s="229"/>
      <c r="W41" s="229">
        <v>61.458333333333336</v>
      </c>
      <c r="X41" s="229"/>
      <c r="Y41" s="229">
        <v>15.508021390374333</v>
      </c>
    </row>
    <row r="42" spans="1:25" ht="10.5" customHeight="1">
      <c r="A42" s="215" t="s">
        <v>43</v>
      </c>
      <c r="C42" s="227">
        <v>1373</v>
      </c>
      <c r="D42" s="227"/>
      <c r="E42" s="227">
        <v>857</v>
      </c>
      <c r="F42" s="227"/>
      <c r="G42" s="227">
        <v>434</v>
      </c>
      <c r="H42" s="227"/>
      <c r="I42" s="227">
        <v>82</v>
      </c>
      <c r="J42" s="227"/>
      <c r="K42" s="227">
        <v>853</v>
      </c>
      <c r="L42" s="227"/>
      <c r="M42" s="227">
        <v>610</v>
      </c>
      <c r="N42" s="227"/>
      <c r="O42" s="227">
        <v>217</v>
      </c>
      <c r="P42" s="227"/>
      <c r="Q42" s="227">
        <v>26</v>
      </c>
      <c r="R42" s="227"/>
      <c r="S42" s="229">
        <v>62.126729788783685</v>
      </c>
      <c r="T42" s="229"/>
      <c r="U42" s="229">
        <v>71.17852975495916</v>
      </c>
      <c r="V42" s="229"/>
      <c r="W42" s="229">
        <v>50</v>
      </c>
      <c r="X42" s="229"/>
      <c r="Y42" s="229">
        <v>31.70731707317073</v>
      </c>
    </row>
    <row r="43" spans="1:25" ht="10.5" customHeight="1">
      <c r="A43" s="215" t="s">
        <v>39</v>
      </c>
      <c r="C43" s="227">
        <v>5576</v>
      </c>
      <c r="D43" s="227"/>
      <c r="E43" s="227">
        <v>4139</v>
      </c>
      <c r="F43" s="227"/>
      <c r="G43" s="227">
        <v>1279</v>
      </c>
      <c r="H43" s="227"/>
      <c r="I43" s="227">
        <v>158</v>
      </c>
      <c r="J43" s="227"/>
      <c r="K43" s="227">
        <v>4820</v>
      </c>
      <c r="L43" s="227"/>
      <c r="M43" s="227">
        <v>3848</v>
      </c>
      <c r="N43" s="227"/>
      <c r="O43" s="227">
        <v>920</v>
      </c>
      <c r="P43" s="227"/>
      <c r="Q43" s="227">
        <v>52</v>
      </c>
      <c r="R43" s="227"/>
      <c r="S43" s="229">
        <v>86.44189383070301</v>
      </c>
      <c r="T43" s="229"/>
      <c r="U43" s="229">
        <v>92.96931625996618</v>
      </c>
      <c r="V43" s="229"/>
      <c r="W43" s="229">
        <v>71.93119624706802</v>
      </c>
      <c r="X43" s="229"/>
      <c r="Y43" s="229">
        <v>32.91139240506329</v>
      </c>
    </row>
    <row r="44" spans="1:25" ht="10.5" customHeight="1">
      <c r="A44" s="235" t="s">
        <v>26</v>
      </c>
      <c r="C44" s="236">
        <v>2099</v>
      </c>
      <c r="D44" s="227"/>
      <c r="E44" s="236">
        <v>1881</v>
      </c>
      <c r="F44" s="227"/>
      <c r="G44" s="236">
        <v>172</v>
      </c>
      <c r="H44" s="227"/>
      <c r="I44" s="236">
        <v>46</v>
      </c>
      <c r="J44" s="227"/>
      <c r="K44" s="236">
        <v>1703</v>
      </c>
      <c r="L44" s="227"/>
      <c r="M44" s="236">
        <v>1617</v>
      </c>
      <c r="N44" s="227"/>
      <c r="O44" s="236">
        <v>76</v>
      </c>
      <c r="P44" s="227"/>
      <c r="Q44" s="236">
        <v>10</v>
      </c>
      <c r="R44" s="227"/>
      <c r="S44" s="237">
        <v>81.13387327298713</v>
      </c>
      <c r="T44" s="229"/>
      <c r="U44" s="237">
        <v>85.96491228070175</v>
      </c>
      <c r="V44" s="229"/>
      <c r="W44" s="237">
        <v>44.18604651162791</v>
      </c>
      <c r="X44" s="229"/>
      <c r="Y44" s="237">
        <v>21.73913043478261</v>
      </c>
    </row>
    <row r="45" spans="1:25" ht="10.5" customHeight="1">
      <c r="A45" s="231" t="s">
        <v>171</v>
      </c>
      <c r="B45" s="232"/>
      <c r="C45" s="233">
        <v>3366</v>
      </c>
      <c r="D45" s="233"/>
      <c r="E45" s="233">
        <v>2725</v>
      </c>
      <c r="F45" s="233"/>
      <c r="G45" s="233">
        <v>621</v>
      </c>
      <c r="H45" s="233"/>
      <c r="I45" s="233">
        <v>20</v>
      </c>
      <c r="J45" s="233"/>
      <c r="K45" s="233">
        <v>2781</v>
      </c>
      <c r="L45" s="233"/>
      <c r="M45" s="233">
        <v>2395</v>
      </c>
      <c r="N45" s="233"/>
      <c r="O45" s="233">
        <v>378</v>
      </c>
      <c r="P45" s="233"/>
      <c r="Q45" s="233">
        <v>8</v>
      </c>
      <c r="R45" s="233"/>
      <c r="S45" s="234">
        <v>82.62032085561498</v>
      </c>
      <c r="T45" s="234"/>
      <c r="U45" s="234">
        <v>87.88990825688073</v>
      </c>
      <c r="V45" s="234"/>
      <c r="W45" s="234">
        <v>60.86956521739131</v>
      </c>
      <c r="X45" s="234"/>
      <c r="Y45" s="234">
        <v>40</v>
      </c>
    </row>
    <row r="46" spans="1:25" ht="10.5" customHeight="1">
      <c r="A46" s="215" t="s">
        <v>40</v>
      </c>
      <c r="C46" s="227">
        <v>715</v>
      </c>
      <c r="D46" s="227"/>
      <c r="E46" s="227">
        <v>542</v>
      </c>
      <c r="F46" s="227"/>
      <c r="G46" s="227">
        <v>173</v>
      </c>
      <c r="H46" s="227"/>
      <c r="I46" s="239" t="s">
        <v>20</v>
      </c>
      <c r="J46" s="227"/>
      <c r="K46" s="227">
        <v>541</v>
      </c>
      <c r="L46" s="227"/>
      <c r="M46" s="227">
        <v>446</v>
      </c>
      <c r="N46" s="227"/>
      <c r="O46" s="227">
        <v>95</v>
      </c>
      <c r="P46" s="227"/>
      <c r="Q46" s="239" t="s">
        <v>20</v>
      </c>
      <c r="R46" s="227"/>
      <c r="S46" s="229">
        <v>75.66433566433567</v>
      </c>
      <c r="T46" s="229"/>
      <c r="U46" s="229">
        <v>82.28782287822878</v>
      </c>
      <c r="V46" s="229"/>
      <c r="W46" s="229">
        <v>54.91329479768786</v>
      </c>
      <c r="X46" s="229"/>
      <c r="Y46" s="239" t="s">
        <v>20</v>
      </c>
    </row>
    <row r="47" spans="1:25" ht="10.5" customHeight="1">
      <c r="A47" s="215" t="s">
        <v>172</v>
      </c>
      <c r="C47" s="227">
        <v>2864</v>
      </c>
      <c r="D47" s="227"/>
      <c r="E47" s="227">
        <v>2514</v>
      </c>
      <c r="F47" s="227"/>
      <c r="G47" s="227">
        <v>197</v>
      </c>
      <c r="H47" s="227"/>
      <c r="I47" s="227">
        <v>153</v>
      </c>
      <c r="J47" s="227"/>
      <c r="K47" s="227">
        <v>2361</v>
      </c>
      <c r="L47" s="227"/>
      <c r="M47" s="227">
        <v>2255</v>
      </c>
      <c r="N47" s="227"/>
      <c r="O47" s="227">
        <v>78</v>
      </c>
      <c r="P47" s="227"/>
      <c r="Q47" s="227">
        <v>28</v>
      </c>
      <c r="R47" s="227"/>
      <c r="S47" s="229">
        <v>82.43715083798882</v>
      </c>
      <c r="T47" s="229"/>
      <c r="U47" s="229">
        <v>89.69769291964997</v>
      </c>
      <c r="V47" s="229"/>
      <c r="W47" s="229">
        <v>39.59390862944163</v>
      </c>
      <c r="X47" s="229"/>
      <c r="Y47" s="229">
        <v>18.30065359477124</v>
      </c>
    </row>
    <row r="48" spans="1:25" ht="10.5" customHeight="1">
      <c r="A48" s="215" t="s">
        <v>41</v>
      </c>
      <c r="C48" s="227">
        <v>4666</v>
      </c>
      <c r="D48" s="227"/>
      <c r="E48" s="227">
        <v>3194</v>
      </c>
      <c r="F48" s="227"/>
      <c r="G48" s="227">
        <v>1327</v>
      </c>
      <c r="H48" s="227"/>
      <c r="I48" s="227">
        <v>145</v>
      </c>
      <c r="J48" s="227"/>
      <c r="K48" s="227">
        <v>3706</v>
      </c>
      <c r="L48" s="227"/>
      <c r="M48" s="227">
        <v>2713</v>
      </c>
      <c r="N48" s="227"/>
      <c r="O48" s="227">
        <v>916</v>
      </c>
      <c r="P48" s="227"/>
      <c r="Q48" s="227">
        <v>77</v>
      </c>
      <c r="R48" s="227"/>
      <c r="S48" s="229">
        <v>79.42563223317617</v>
      </c>
      <c r="T48" s="229"/>
      <c r="U48" s="229">
        <v>84.94051346274264</v>
      </c>
      <c r="V48" s="229"/>
      <c r="W48" s="229">
        <v>69.02788244159758</v>
      </c>
      <c r="X48" s="229"/>
      <c r="Y48" s="229">
        <v>53.103448275862064</v>
      </c>
    </row>
    <row r="49" spans="1:25" ht="10.5" customHeight="1">
      <c r="A49" s="235" t="s">
        <v>173</v>
      </c>
      <c r="C49" s="236">
        <v>16882</v>
      </c>
      <c r="D49" s="227"/>
      <c r="E49" s="236">
        <v>11528</v>
      </c>
      <c r="F49" s="227"/>
      <c r="G49" s="236">
        <v>5147</v>
      </c>
      <c r="H49" s="227"/>
      <c r="I49" s="236">
        <v>207</v>
      </c>
      <c r="J49" s="227"/>
      <c r="K49" s="236">
        <v>11967</v>
      </c>
      <c r="L49" s="227"/>
      <c r="M49" s="236">
        <v>9158</v>
      </c>
      <c r="N49" s="227"/>
      <c r="O49" s="236">
        <v>2716</v>
      </c>
      <c r="P49" s="227"/>
      <c r="Q49" s="236">
        <v>93</v>
      </c>
      <c r="R49" s="227"/>
      <c r="S49" s="237">
        <v>70.88615092998461</v>
      </c>
      <c r="T49" s="229"/>
      <c r="U49" s="237">
        <v>79.44136016655101</v>
      </c>
      <c r="V49" s="229"/>
      <c r="W49" s="237">
        <v>52.76860306974937</v>
      </c>
      <c r="X49" s="229"/>
      <c r="Y49" s="237">
        <v>44.927536231884055</v>
      </c>
    </row>
    <row r="50" spans="1:25" ht="10.5" customHeight="1">
      <c r="A50" s="231" t="s">
        <v>42</v>
      </c>
      <c r="B50" s="232"/>
      <c r="C50" s="233">
        <v>11114</v>
      </c>
      <c r="D50" s="233"/>
      <c r="E50" s="233">
        <v>7492</v>
      </c>
      <c r="F50" s="233"/>
      <c r="G50" s="233">
        <v>3002</v>
      </c>
      <c r="H50" s="233"/>
      <c r="I50" s="233">
        <v>620</v>
      </c>
      <c r="J50" s="233"/>
      <c r="K50" s="233">
        <v>8802</v>
      </c>
      <c r="L50" s="233"/>
      <c r="M50" s="233">
        <v>6646</v>
      </c>
      <c r="N50" s="233"/>
      <c r="O50" s="233">
        <v>2020</v>
      </c>
      <c r="P50" s="233"/>
      <c r="Q50" s="233">
        <v>136</v>
      </c>
      <c r="R50" s="233"/>
      <c r="S50" s="234">
        <v>79.19740867374483</v>
      </c>
      <c r="T50" s="234"/>
      <c r="U50" s="234">
        <v>88.70795515216231</v>
      </c>
      <c r="V50" s="234"/>
      <c r="W50" s="234">
        <v>67.28847435043305</v>
      </c>
      <c r="X50" s="234"/>
      <c r="Y50" s="234">
        <v>21.935483870967744</v>
      </c>
    </row>
    <row r="51" spans="1:25" ht="10.5" customHeight="1">
      <c r="A51" s="215" t="s">
        <v>174</v>
      </c>
      <c r="C51" s="227">
        <v>6879</v>
      </c>
      <c r="D51" s="227"/>
      <c r="E51" s="227">
        <v>4607</v>
      </c>
      <c r="F51" s="227"/>
      <c r="G51" s="227">
        <v>1371</v>
      </c>
      <c r="H51" s="227"/>
      <c r="I51" s="227">
        <v>901</v>
      </c>
      <c r="J51" s="227"/>
      <c r="K51" s="227">
        <v>5288</v>
      </c>
      <c r="L51" s="227"/>
      <c r="M51" s="227">
        <v>4160</v>
      </c>
      <c r="N51" s="227"/>
      <c r="O51" s="227">
        <v>901</v>
      </c>
      <c r="P51" s="227"/>
      <c r="Q51" s="227">
        <v>227</v>
      </c>
      <c r="R51" s="227"/>
      <c r="S51" s="229">
        <v>76.87163831952319</v>
      </c>
      <c r="T51" s="229"/>
      <c r="U51" s="229">
        <v>90.29737356197091</v>
      </c>
      <c r="V51" s="229"/>
      <c r="W51" s="229">
        <v>65.71845368344275</v>
      </c>
      <c r="X51" s="229"/>
      <c r="Y51" s="229">
        <v>25.19422863485017</v>
      </c>
    </row>
    <row r="52" spans="1:25" ht="10.5" customHeight="1">
      <c r="A52" s="215" t="s">
        <v>175</v>
      </c>
      <c r="C52" s="227">
        <v>5756</v>
      </c>
      <c r="D52" s="227"/>
      <c r="E52" s="227">
        <v>4049</v>
      </c>
      <c r="F52" s="227"/>
      <c r="G52" s="227">
        <v>1484</v>
      </c>
      <c r="H52" s="227"/>
      <c r="I52" s="227">
        <v>223</v>
      </c>
      <c r="J52" s="227"/>
      <c r="K52" s="227">
        <v>4589</v>
      </c>
      <c r="L52" s="227"/>
      <c r="M52" s="227">
        <v>3469</v>
      </c>
      <c r="N52" s="227"/>
      <c r="O52" s="227">
        <v>1016</v>
      </c>
      <c r="P52" s="227"/>
      <c r="Q52" s="227">
        <v>104</v>
      </c>
      <c r="R52" s="227"/>
      <c r="S52" s="229">
        <v>79.72550382209867</v>
      </c>
      <c r="T52" s="229"/>
      <c r="U52" s="229">
        <v>85.67547542603113</v>
      </c>
      <c r="V52" s="229"/>
      <c r="W52" s="229">
        <v>68.46361185983828</v>
      </c>
      <c r="X52" s="229"/>
      <c r="Y52" s="229">
        <v>46.63677130044843</v>
      </c>
    </row>
    <row r="53" spans="1:25" ht="10.5" customHeight="1">
      <c r="A53" s="215" t="s">
        <v>176</v>
      </c>
      <c r="C53" s="227">
        <v>6875</v>
      </c>
      <c r="D53" s="227"/>
      <c r="E53" s="227">
        <v>5008</v>
      </c>
      <c r="F53" s="227"/>
      <c r="G53" s="227">
        <v>1489</v>
      </c>
      <c r="H53" s="227"/>
      <c r="I53" s="227">
        <v>378</v>
      </c>
      <c r="J53" s="227"/>
      <c r="K53" s="227">
        <v>5583</v>
      </c>
      <c r="L53" s="227"/>
      <c r="M53" s="227">
        <v>4511</v>
      </c>
      <c r="N53" s="227"/>
      <c r="O53" s="227">
        <v>1005</v>
      </c>
      <c r="P53" s="227"/>
      <c r="Q53" s="227">
        <v>67</v>
      </c>
      <c r="R53" s="227"/>
      <c r="S53" s="229">
        <v>81.20727272727272</v>
      </c>
      <c r="T53" s="229"/>
      <c r="U53" s="229">
        <v>90.0758785942492</v>
      </c>
      <c r="V53" s="229"/>
      <c r="W53" s="229">
        <v>67.49496306245803</v>
      </c>
      <c r="X53" s="229"/>
      <c r="Y53" s="229">
        <v>17.724867724867725</v>
      </c>
    </row>
    <row r="54" spans="1:25" ht="10.5" customHeight="1">
      <c r="A54" s="235" t="s">
        <v>177</v>
      </c>
      <c r="B54" s="54"/>
      <c r="C54" s="236">
        <v>15490</v>
      </c>
      <c r="D54" s="236"/>
      <c r="E54" s="236">
        <v>5114</v>
      </c>
      <c r="F54" s="236"/>
      <c r="G54" s="236">
        <v>1675</v>
      </c>
      <c r="H54" s="236"/>
      <c r="I54" s="236">
        <v>8701</v>
      </c>
      <c r="J54" s="236"/>
      <c r="K54" s="236">
        <v>9010</v>
      </c>
      <c r="L54" s="236"/>
      <c r="M54" s="236">
        <v>3398</v>
      </c>
      <c r="N54" s="236"/>
      <c r="O54" s="236">
        <v>649</v>
      </c>
      <c r="P54" s="236"/>
      <c r="Q54" s="236">
        <v>4963</v>
      </c>
      <c r="R54" s="236"/>
      <c r="S54" s="237">
        <v>58.16655907036798</v>
      </c>
      <c r="T54" s="237"/>
      <c r="U54" s="237">
        <v>66.44505279624559</v>
      </c>
      <c r="V54" s="237"/>
      <c r="W54" s="237">
        <v>38.746268656716424</v>
      </c>
      <c r="X54" s="237"/>
      <c r="Y54" s="237">
        <v>57.03942075623492</v>
      </c>
    </row>
    <row r="55" ht="12" customHeight="1">
      <c r="A55" s="215" t="s">
        <v>178</v>
      </c>
    </row>
    <row r="56" ht="12.75">
      <c r="A56" s="215"/>
    </row>
    <row r="57" ht="12.75">
      <c r="A57" s="215"/>
    </row>
    <row r="58" ht="12.75">
      <c r="A58" s="215"/>
    </row>
    <row r="59" ht="12.75">
      <c r="A59" s="215"/>
    </row>
    <row r="60" ht="12.75">
      <c r="A60" s="215"/>
    </row>
    <row r="61" ht="12.75">
      <c r="A61" s="215"/>
    </row>
    <row r="62" ht="12.75">
      <c r="A62" s="215"/>
    </row>
    <row r="63" ht="12.75">
      <c r="A63" s="215"/>
    </row>
    <row r="64" ht="12.75">
      <c r="A64" s="215"/>
    </row>
  </sheetData>
  <printOptions horizontalCentered="1"/>
  <pageMargins left="0.984251968503937" right="0.5905511811023623" top="1.5748031496062993" bottom="0.5511811023622047" header="0.1968503937007874" footer="0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X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8.7109375" style="23" customWidth="1"/>
    <col min="2" max="2" width="0.5625" style="23" customWidth="1"/>
    <col min="3" max="3" width="5.00390625" style="23" customWidth="1"/>
    <col min="4" max="4" width="0.71875" style="23" customWidth="1"/>
    <col min="5" max="5" width="5.140625" style="23" customWidth="1"/>
    <col min="6" max="6" width="0.71875" style="23" customWidth="1"/>
    <col min="7" max="7" width="5.28125" style="23" customWidth="1"/>
    <col min="8" max="8" width="0.71875" style="23" customWidth="1"/>
    <col min="9" max="9" width="5.00390625" style="27" customWidth="1"/>
    <col min="10" max="10" width="0.71875" style="23" customWidth="1"/>
    <col min="11" max="11" width="5.00390625" style="23" customWidth="1"/>
    <col min="12" max="12" width="0.71875" style="23" customWidth="1"/>
    <col min="13" max="13" width="5.28125" style="23" customWidth="1"/>
    <col min="14" max="14" width="0.71875" style="23" customWidth="1"/>
    <col min="15" max="15" width="5.28125" style="23" customWidth="1"/>
    <col min="16" max="16" width="0.71875" style="23" customWidth="1"/>
    <col min="17" max="17" width="5.00390625" style="27" customWidth="1"/>
    <col min="18" max="18" width="0.71875" style="23" customWidth="1"/>
    <col min="19" max="19" width="4.28125" style="23" customWidth="1"/>
    <col min="20" max="20" width="0.71875" style="23" customWidth="1"/>
    <col min="21" max="21" width="4.28125" style="23" customWidth="1"/>
    <col min="22" max="22" width="0.71875" style="23" customWidth="1"/>
    <col min="23" max="23" width="5.28125" style="23" customWidth="1"/>
    <col min="24" max="24" width="0.71875" style="23" customWidth="1"/>
    <col min="25" max="25" width="5.00390625" style="23" customWidth="1"/>
    <col min="26" max="26" width="11.421875" style="23" customWidth="1"/>
    <col min="27" max="206" width="11.421875" style="24" customWidth="1"/>
    <col min="207" max="16384" width="11.421875" style="23" customWidth="1"/>
  </cols>
  <sheetData>
    <row r="1" spans="1:26" s="208" customFormat="1" ht="15.75" customHeight="1">
      <c r="A1" s="19" t="s">
        <v>180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9"/>
    </row>
    <row r="2" spans="1:26" s="208" customFormat="1" ht="15" customHeight="1">
      <c r="A2" s="19" t="s">
        <v>141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Z2" s="209"/>
    </row>
    <row r="3" spans="1:206" ht="15.75" customHeight="1" thickBot="1">
      <c r="A3" s="240" t="s">
        <v>181</v>
      </c>
      <c r="B3" s="24"/>
      <c r="C3" s="24"/>
      <c r="D3" s="24"/>
      <c r="E3" s="24"/>
      <c r="F3" s="24"/>
      <c r="G3" s="24"/>
      <c r="H3" s="24"/>
      <c r="I3" s="26"/>
      <c r="J3" s="24"/>
      <c r="K3" s="24"/>
      <c r="L3" s="24"/>
      <c r="M3" s="24"/>
      <c r="N3" s="24"/>
      <c r="O3" s="24"/>
      <c r="P3" s="24"/>
      <c r="Q3" s="26"/>
      <c r="R3" s="24"/>
      <c r="S3" s="24"/>
      <c r="T3" s="24"/>
      <c r="U3" s="24"/>
      <c r="V3" s="24"/>
      <c r="W3" s="24"/>
      <c r="X3" s="24"/>
      <c r="Y3" s="24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</row>
    <row r="4" spans="1:25" ht="10.5" customHeight="1">
      <c r="A4" s="213" t="s">
        <v>142</v>
      </c>
      <c r="B4" s="213"/>
      <c r="C4" s="213" t="s">
        <v>143</v>
      </c>
      <c r="D4" s="213"/>
      <c r="E4" s="213"/>
      <c r="F4" s="213"/>
      <c r="G4" s="213"/>
      <c r="H4" s="213"/>
      <c r="I4" s="214"/>
      <c r="J4" s="213"/>
      <c r="K4" s="213" t="s">
        <v>144</v>
      </c>
      <c r="L4" s="213"/>
      <c r="M4" s="213"/>
      <c r="N4" s="213"/>
      <c r="O4" s="213"/>
      <c r="P4" s="213"/>
      <c r="Q4" s="214"/>
      <c r="R4" s="213"/>
      <c r="S4" s="213" t="s">
        <v>145</v>
      </c>
      <c r="T4" s="213"/>
      <c r="U4" s="213"/>
      <c r="V4" s="213"/>
      <c r="W4" s="213"/>
      <c r="X4" s="213"/>
      <c r="Y4" s="213"/>
    </row>
    <row r="5" spans="1:25" ht="10.5" customHeight="1">
      <c r="A5" s="215"/>
      <c r="B5" s="215"/>
      <c r="C5" s="216" t="s">
        <v>23</v>
      </c>
      <c r="D5" s="217"/>
      <c r="E5" s="216" t="s">
        <v>122</v>
      </c>
      <c r="F5" s="217"/>
      <c r="G5" s="216" t="s">
        <v>146</v>
      </c>
      <c r="H5" s="217"/>
      <c r="I5" s="216" t="s">
        <v>147</v>
      </c>
      <c r="J5" s="218"/>
      <c r="K5" s="216" t="s">
        <v>23</v>
      </c>
      <c r="L5" s="219"/>
      <c r="M5" s="216" t="s">
        <v>122</v>
      </c>
      <c r="N5" s="219"/>
      <c r="O5" s="216" t="s">
        <v>146</v>
      </c>
      <c r="P5" s="217"/>
      <c r="Q5" s="216" t="s">
        <v>147</v>
      </c>
      <c r="R5" s="218"/>
      <c r="S5" s="216" t="s">
        <v>23</v>
      </c>
      <c r="T5" s="219"/>
      <c r="U5" s="216" t="s">
        <v>122</v>
      </c>
      <c r="V5" s="219"/>
      <c r="W5" s="216" t="s">
        <v>146</v>
      </c>
      <c r="X5" s="217"/>
      <c r="Y5" s="216" t="s">
        <v>147</v>
      </c>
    </row>
    <row r="6" spans="1:25" ht="9.75" customHeight="1">
      <c r="A6" s="215"/>
      <c r="B6" s="215"/>
      <c r="C6" s="220"/>
      <c r="D6" s="221"/>
      <c r="E6" s="220"/>
      <c r="F6" s="221"/>
      <c r="G6" s="222" t="s">
        <v>148</v>
      </c>
      <c r="H6" s="221"/>
      <c r="I6" s="222" t="s">
        <v>149</v>
      </c>
      <c r="J6" s="221"/>
      <c r="K6" s="220"/>
      <c r="L6" s="220"/>
      <c r="M6" s="220"/>
      <c r="N6" s="220"/>
      <c r="O6" s="222" t="s">
        <v>148</v>
      </c>
      <c r="P6" s="221"/>
      <c r="Q6" s="222" t="s">
        <v>149</v>
      </c>
      <c r="R6" s="221"/>
      <c r="S6" s="220"/>
      <c r="T6" s="220"/>
      <c r="U6" s="220"/>
      <c r="V6" s="220"/>
      <c r="W6" s="222" t="s">
        <v>148</v>
      </c>
      <c r="X6" s="221"/>
      <c r="Y6" s="222" t="s">
        <v>149</v>
      </c>
    </row>
    <row r="7" spans="1:25" ht="9.75" customHeight="1">
      <c r="A7" s="215"/>
      <c r="B7" s="215"/>
      <c r="C7" s="220"/>
      <c r="D7" s="221"/>
      <c r="E7" s="220"/>
      <c r="F7" s="221"/>
      <c r="G7" s="222"/>
      <c r="H7" s="221"/>
      <c r="I7" s="222">
        <v>25</v>
      </c>
      <c r="J7" s="221"/>
      <c r="K7" s="220"/>
      <c r="L7" s="220"/>
      <c r="M7" s="220"/>
      <c r="N7" s="220"/>
      <c r="O7" s="222"/>
      <c r="P7" s="221"/>
      <c r="Q7" s="222">
        <v>25</v>
      </c>
      <c r="R7" s="221"/>
      <c r="S7" s="220"/>
      <c r="T7" s="220"/>
      <c r="U7" s="220"/>
      <c r="V7" s="220"/>
      <c r="W7" s="222"/>
      <c r="X7" s="221"/>
      <c r="Y7" s="222">
        <v>25</v>
      </c>
    </row>
    <row r="8" spans="1:25" ht="9.75" customHeight="1">
      <c r="A8" s="215"/>
      <c r="B8" s="215"/>
      <c r="C8" s="220"/>
      <c r="D8" s="221"/>
      <c r="E8" s="220"/>
      <c r="F8" s="221"/>
      <c r="G8" s="222"/>
      <c r="H8" s="221"/>
      <c r="I8" s="223" t="s">
        <v>150</v>
      </c>
      <c r="J8" s="223"/>
      <c r="K8" s="223"/>
      <c r="L8" s="223"/>
      <c r="M8" s="223"/>
      <c r="N8" s="223"/>
      <c r="O8" s="223"/>
      <c r="P8" s="223"/>
      <c r="Q8" s="223" t="s">
        <v>150</v>
      </c>
      <c r="R8" s="223"/>
      <c r="S8" s="223"/>
      <c r="T8" s="223"/>
      <c r="U8" s="223"/>
      <c r="V8" s="223"/>
      <c r="W8" s="223"/>
      <c r="X8" s="223"/>
      <c r="Y8" s="223" t="s">
        <v>150</v>
      </c>
    </row>
    <row r="9" spans="1:25" ht="11.25" customHeight="1">
      <c r="A9" s="241" t="s">
        <v>19</v>
      </c>
      <c r="B9" s="141"/>
      <c r="C9" s="242">
        <v>150051</v>
      </c>
      <c r="D9" s="243"/>
      <c r="E9" s="242">
        <v>109405</v>
      </c>
      <c r="F9" s="243"/>
      <c r="G9" s="242">
        <v>31694</v>
      </c>
      <c r="H9" s="243"/>
      <c r="I9" s="242">
        <v>8952</v>
      </c>
      <c r="J9" s="243"/>
      <c r="K9" s="242">
        <v>117313</v>
      </c>
      <c r="L9" s="243"/>
      <c r="M9" s="242">
        <v>93539</v>
      </c>
      <c r="N9" s="243"/>
      <c r="O9" s="242">
        <v>19888</v>
      </c>
      <c r="P9" s="243"/>
      <c r="Q9" s="242">
        <v>3886</v>
      </c>
      <c r="R9" s="244"/>
      <c r="S9" s="245">
        <v>78.182084757849</v>
      </c>
      <c r="T9" s="246"/>
      <c r="U9" s="245">
        <v>85.49792057035785</v>
      </c>
      <c r="V9" s="246"/>
      <c r="W9" s="245">
        <v>62.75004732756989</v>
      </c>
      <c r="X9" s="247"/>
      <c r="Y9" s="245">
        <v>43.40929401251117</v>
      </c>
    </row>
    <row r="10" spans="1:26" ht="10.5" customHeight="1">
      <c r="A10" s="248" t="s">
        <v>27</v>
      </c>
      <c r="B10" s="141"/>
      <c r="C10" s="243">
        <v>2504</v>
      </c>
      <c r="D10" s="243"/>
      <c r="E10" s="243">
        <v>1831</v>
      </c>
      <c r="F10" s="243"/>
      <c r="G10" s="243">
        <v>586</v>
      </c>
      <c r="H10" s="243"/>
      <c r="I10" s="243">
        <v>87</v>
      </c>
      <c r="J10" s="243"/>
      <c r="K10" s="243">
        <v>1802</v>
      </c>
      <c r="L10" s="243"/>
      <c r="M10" s="243">
        <v>1427</v>
      </c>
      <c r="N10" s="243"/>
      <c r="O10" s="243">
        <v>352</v>
      </c>
      <c r="P10" s="243"/>
      <c r="Q10" s="243">
        <v>23</v>
      </c>
      <c r="R10" s="244"/>
      <c r="S10" s="246">
        <v>71.96485623003196</v>
      </c>
      <c r="T10" s="246"/>
      <c r="U10" s="246">
        <v>77.93555434188968</v>
      </c>
      <c r="V10" s="246"/>
      <c r="W10" s="246">
        <v>60.068259385665534</v>
      </c>
      <c r="X10" s="249"/>
      <c r="Y10" s="246">
        <v>26.436781609195403</v>
      </c>
      <c r="Z10" s="24"/>
    </row>
    <row r="11" spans="1:26" ht="10.5" customHeight="1">
      <c r="A11" s="248" t="s">
        <v>151</v>
      </c>
      <c r="B11" s="141"/>
      <c r="C11" s="243">
        <v>2396</v>
      </c>
      <c r="D11" s="243"/>
      <c r="E11" s="243">
        <v>1710</v>
      </c>
      <c r="F11" s="243"/>
      <c r="G11" s="243">
        <v>501</v>
      </c>
      <c r="H11" s="243"/>
      <c r="I11" s="243">
        <v>185</v>
      </c>
      <c r="J11" s="243"/>
      <c r="K11" s="243">
        <v>2019</v>
      </c>
      <c r="L11" s="243"/>
      <c r="M11" s="243">
        <v>1540</v>
      </c>
      <c r="N11" s="243"/>
      <c r="O11" s="243">
        <v>378</v>
      </c>
      <c r="P11" s="243"/>
      <c r="Q11" s="243">
        <v>101</v>
      </c>
      <c r="R11" s="244"/>
      <c r="S11" s="246">
        <v>84.26544240400668</v>
      </c>
      <c r="T11" s="246"/>
      <c r="U11" s="246">
        <v>90.05847953216374</v>
      </c>
      <c r="V11" s="246"/>
      <c r="W11" s="246">
        <v>75.44910179640718</v>
      </c>
      <c r="X11" s="246"/>
      <c r="Y11" s="246">
        <v>54.59459459459459</v>
      </c>
      <c r="Z11" s="24"/>
    </row>
    <row r="12" spans="1:26" ht="10.5" customHeight="1">
      <c r="A12" s="248" t="s">
        <v>28</v>
      </c>
      <c r="B12" s="141"/>
      <c r="C12" s="243">
        <v>1776</v>
      </c>
      <c r="D12" s="243"/>
      <c r="E12" s="243">
        <v>1169</v>
      </c>
      <c r="F12" s="243"/>
      <c r="G12" s="243">
        <v>552</v>
      </c>
      <c r="H12" s="243"/>
      <c r="I12" s="243">
        <v>55</v>
      </c>
      <c r="J12" s="243"/>
      <c r="K12" s="243">
        <v>906</v>
      </c>
      <c r="L12" s="243"/>
      <c r="M12" s="243">
        <v>789</v>
      </c>
      <c r="N12" s="243"/>
      <c r="O12" s="243">
        <v>109</v>
      </c>
      <c r="P12" s="243"/>
      <c r="Q12" s="243">
        <v>8</v>
      </c>
      <c r="R12" s="244"/>
      <c r="S12" s="246">
        <v>51.01351351351351</v>
      </c>
      <c r="T12" s="246"/>
      <c r="U12" s="246">
        <v>67.49358426005134</v>
      </c>
      <c r="V12" s="246"/>
      <c r="W12" s="246">
        <v>19.746376811594203</v>
      </c>
      <c r="X12" s="246"/>
      <c r="Y12" s="246">
        <v>14.545454545454545</v>
      </c>
      <c r="Z12" s="24"/>
    </row>
    <row r="13" spans="1:26" ht="10.5" customHeight="1">
      <c r="A13" s="248" t="s">
        <v>29</v>
      </c>
      <c r="B13" s="141"/>
      <c r="C13" s="243">
        <v>3507</v>
      </c>
      <c r="D13" s="243"/>
      <c r="E13" s="243">
        <v>2995</v>
      </c>
      <c r="F13" s="243"/>
      <c r="G13" s="243">
        <v>240</v>
      </c>
      <c r="H13" s="243"/>
      <c r="I13" s="243">
        <v>272</v>
      </c>
      <c r="J13" s="243"/>
      <c r="K13" s="243">
        <v>2806</v>
      </c>
      <c r="L13" s="243"/>
      <c r="M13" s="243">
        <v>2663</v>
      </c>
      <c r="N13" s="243"/>
      <c r="O13" s="243">
        <v>108</v>
      </c>
      <c r="P13" s="243"/>
      <c r="Q13" s="243">
        <v>35</v>
      </c>
      <c r="R13" s="244"/>
      <c r="S13" s="246">
        <v>80.01140575990875</v>
      </c>
      <c r="T13" s="246"/>
      <c r="U13" s="246">
        <v>88.91485809682804</v>
      </c>
      <c r="V13" s="246"/>
      <c r="W13" s="246">
        <v>45</v>
      </c>
      <c r="X13" s="246"/>
      <c r="Y13" s="246">
        <v>12.867647058823529</v>
      </c>
      <c r="Z13" s="24"/>
    </row>
    <row r="14" spans="1:28" ht="10.5" customHeight="1">
      <c r="A14" s="250" t="s">
        <v>152</v>
      </c>
      <c r="B14" s="141"/>
      <c r="C14" s="251">
        <v>5754</v>
      </c>
      <c r="D14" s="243"/>
      <c r="E14" s="251">
        <v>4358</v>
      </c>
      <c r="F14" s="243"/>
      <c r="G14" s="251">
        <v>1293</v>
      </c>
      <c r="H14" s="243"/>
      <c r="I14" s="251">
        <v>103</v>
      </c>
      <c r="J14" s="243"/>
      <c r="K14" s="251">
        <v>4538</v>
      </c>
      <c r="L14" s="243"/>
      <c r="M14" s="251">
        <v>3651</v>
      </c>
      <c r="N14" s="243"/>
      <c r="O14" s="251">
        <v>821</v>
      </c>
      <c r="P14" s="243"/>
      <c r="Q14" s="251">
        <v>66</v>
      </c>
      <c r="R14" s="244"/>
      <c r="S14" s="252">
        <v>78.86687521724018</v>
      </c>
      <c r="T14" s="246"/>
      <c r="U14" s="252">
        <v>83.77696190913262</v>
      </c>
      <c r="V14" s="246"/>
      <c r="W14" s="252">
        <v>63.49574632637278</v>
      </c>
      <c r="X14" s="246"/>
      <c r="Y14" s="252">
        <v>64.07766990291263</v>
      </c>
      <c r="Z14" s="24"/>
      <c r="AA14" s="25"/>
      <c r="AB14" s="25"/>
    </row>
    <row r="15" spans="1:25" ht="10.5" customHeight="1">
      <c r="A15" s="248" t="s">
        <v>30</v>
      </c>
      <c r="B15" s="141"/>
      <c r="C15" s="243">
        <v>5939</v>
      </c>
      <c r="D15" s="243"/>
      <c r="E15" s="243">
        <v>5013</v>
      </c>
      <c r="F15" s="243"/>
      <c r="G15" s="243">
        <v>423</v>
      </c>
      <c r="H15" s="243"/>
      <c r="I15" s="243">
        <v>503</v>
      </c>
      <c r="J15" s="243"/>
      <c r="K15" s="243">
        <v>4675</v>
      </c>
      <c r="L15" s="243"/>
      <c r="M15" s="243">
        <v>4383</v>
      </c>
      <c r="N15" s="243"/>
      <c r="O15" s="243">
        <v>201</v>
      </c>
      <c r="P15" s="243"/>
      <c r="Q15" s="243">
        <v>91</v>
      </c>
      <c r="R15" s="244"/>
      <c r="S15" s="246">
        <v>78.71695571645057</v>
      </c>
      <c r="T15" s="246"/>
      <c r="U15" s="246">
        <v>87.4326750448833</v>
      </c>
      <c r="V15" s="246"/>
      <c r="W15" s="246">
        <v>47.5177304964539</v>
      </c>
      <c r="X15" s="246"/>
      <c r="Y15" s="246">
        <v>18.09145129224652</v>
      </c>
    </row>
    <row r="16" spans="1:25" ht="10.5" customHeight="1">
      <c r="A16" s="248" t="s">
        <v>153</v>
      </c>
      <c r="B16" s="141"/>
      <c r="C16" s="243">
        <v>1190</v>
      </c>
      <c r="D16" s="243"/>
      <c r="E16" s="243">
        <v>868</v>
      </c>
      <c r="F16" s="243"/>
      <c r="G16" s="243">
        <v>297</v>
      </c>
      <c r="H16" s="243"/>
      <c r="I16" s="243">
        <v>25</v>
      </c>
      <c r="J16" s="243"/>
      <c r="K16" s="243">
        <v>1027</v>
      </c>
      <c r="L16" s="243"/>
      <c r="M16" s="243">
        <v>796</v>
      </c>
      <c r="N16" s="243"/>
      <c r="O16" s="243">
        <v>214</v>
      </c>
      <c r="P16" s="243"/>
      <c r="Q16" s="243">
        <v>17</v>
      </c>
      <c r="R16" s="244"/>
      <c r="S16" s="246">
        <v>86.30252100840336</v>
      </c>
      <c r="T16" s="246"/>
      <c r="U16" s="246">
        <v>91.70506912442397</v>
      </c>
      <c r="V16" s="246"/>
      <c r="W16" s="246">
        <v>72.05387205387206</v>
      </c>
      <c r="X16" s="246"/>
      <c r="Y16" s="246">
        <v>68</v>
      </c>
    </row>
    <row r="17" spans="1:25" ht="10.5" customHeight="1">
      <c r="A17" s="248" t="s">
        <v>31</v>
      </c>
      <c r="B17" s="141"/>
      <c r="C17" s="243">
        <v>3986</v>
      </c>
      <c r="D17" s="243"/>
      <c r="E17" s="243">
        <v>2751</v>
      </c>
      <c r="F17" s="243"/>
      <c r="G17" s="243">
        <v>1161</v>
      </c>
      <c r="H17" s="243"/>
      <c r="I17" s="243">
        <v>74</v>
      </c>
      <c r="J17" s="243"/>
      <c r="K17" s="243">
        <v>3280</v>
      </c>
      <c r="L17" s="243"/>
      <c r="M17" s="243">
        <v>2542</v>
      </c>
      <c r="N17" s="243"/>
      <c r="O17" s="243">
        <v>732</v>
      </c>
      <c r="P17" s="243"/>
      <c r="Q17" s="243">
        <v>6</v>
      </c>
      <c r="R17" s="244"/>
      <c r="S17" s="246">
        <v>82.28800802809835</v>
      </c>
      <c r="T17" s="246"/>
      <c r="U17" s="246">
        <v>92.40276263177026</v>
      </c>
      <c r="V17" s="246"/>
      <c r="W17" s="246">
        <v>63.04909560723514</v>
      </c>
      <c r="X17" s="246"/>
      <c r="Y17" s="246">
        <v>8.108108108108109</v>
      </c>
    </row>
    <row r="18" spans="1:25" ht="10.5" customHeight="1">
      <c r="A18" s="248" t="s">
        <v>32</v>
      </c>
      <c r="B18" s="141"/>
      <c r="C18" s="243">
        <v>1705</v>
      </c>
      <c r="D18" s="243"/>
      <c r="E18" s="243">
        <v>1271</v>
      </c>
      <c r="F18" s="243"/>
      <c r="G18" s="243">
        <v>420</v>
      </c>
      <c r="H18" s="243"/>
      <c r="I18" s="243">
        <v>14</v>
      </c>
      <c r="J18" s="243"/>
      <c r="K18" s="243">
        <v>1402</v>
      </c>
      <c r="L18" s="243"/>
      <c r="M18" s="243">
        <v>1148</v>
      </c>
      <c r="N18" s="243"/>
      <c r="O18" s="243">
        <v>249</v>
      </c>
      <c r="P18" s="243"/>
      <c r="Q18" s="243">
        <v>5</v>
      </c>
      <c r="R18" s="244"/>
      <c r="S18" s="246">
        <v>82.22873900293254</v>
      </c>
      <c r="T18" s="246"/>
      <c r="U18" s="246">
        <v>90.32258064516128</v>
      </c>
      <c r="V18" s="246"/>
      <c r="W18" s="246">
        <v>59.285714285714285</v>
      </c>
      <c r="X18" s="246"/>
      <c r="Y18" s="246">
        <v>35.714285714285715</v>
      </c>
    </row>
    <row r="19" spans="1:25" ht="10.5" customHeight="1">
      <c r="A19" s="250" t="s">
        <v>154</v>
      </c>
      <c r="B19" s="141"/>
      <c r="C19" s="251">
        <v>2686</v>
      </c>
      <c r="D19" s="243"/>
      <c r="E19" s="251">
        <v>1950</v>
      </c>
      <c r="F19" s="243"/>
      <c r="G19" s="251">
        <v>736</v>
      </c>
      <c r="H19" s="243"/>
      <c r="I19" s="253" t="s">
        <v>20</v>
      </c>
      <c r="J19" s="243"/>
      <c r="K19" s="251">
        <v>2048</v>
      </c>
      <c r="L19" s="243"/>
      <c r="M19" s="251">
        <v>1576</v>
      </c>
      <c r="N19" s="243"/>
      <c r="O19" s="251">
        <v>472</v>
      </c>
      <c r="P19" s="243"/>
      <c r="Q19" s="253" t="s">
        <v>20</v>
      </c>
      <c r="R19" s="244"/>
      <c r="S19" s="252">
        <v>76.24720774385703</v>
      </c>
      <c r="T19" s="246"/>
      <c r="U19" s="252">
        <v>80.82051282051282</v>
      </c>
      <c r="V19" s="246"/>
      <c r="W19" s="252">
        <v>64.13043478260869</v>
      </c>
      <c r="X19" s="246"/>
      <c r="Y19" s="253" t="s">
        <v>20</v>
      </c>
    </row>
    <row r="20" spans="1:25" ht="10.5" customHeight="1">
      <c r="A20" s="248" t="s">
        <v>155</v>
      </c>
      <c r="B20" s="141"/>
      <c r="C20" s="243">
        <v>5959</v>
      </c>
      <c r="D20" s="243"/>
      <c r="E20" s="243">
        <v>4387</v>
      </c>
      <c r="F20" s="243"/>
      <c r="G20" s="243">
        <v>1433</v>
      </c>
      <c r="H20" s="243"/>
      <c r="I20" s="243">
        <v>139</v>
      </c>
      <c r="J20" s="243"/>
      <c r="K20" s="243">
        <v>5115</v>
      </c>
      <c r="L20" s="243"/>
      <c r="M20" s="243">
        <v>4080</v>
      </c>
      <c r="N20" s="243"/>
      <c r="O20" s="243">
        <v>1013</v>
      </c>
      <c r="P20" s="243"/>
      <c r="Q20" s="243">
        <v>22</v>
      </c>
      <c r="R20" s="244"/>
      <c r="S20" s="246">
        <v>85.83654975667058</v>
      </c>
      <c r="T20" s="246"/>
      <c r="U20" s="246">
        <v>93.00205151584227</v>
      </c>
      <c r="V20" s="246"/>
      <c r="W20" s="246">
        <v>70.69085833914865</v>
      </c>
      <c r="X20" s="246"/>
      <c r="Y20" s="246">
        <v>15.827338129496402</v>
      </c>
    </row>
    <row r="21" spans="1:25" ht="10.5" customHeight="1">
      <c r="A21" s="248" t="s">
        <v>33</v>
      </c>
      <c r="B21" s="141"/>
      <c r="C21" s="243">
        <v>9204</v>
      </c>
      <c r="D21" s="243"/>
      <c r="E21" s="243">
        <v>6680</v>
      </c>
      <c r="F21" s="243"/>
      <c r="G21" s="243">
        <v>2060</v>
      </c>
      <c r="H21" s="243"/>
      <c r="I21" s="243">
        <v>464</v>
      </c>
      <c r="J21" s="243"/>
      <c r="K21" s="243">
        <v>6889</v>
      </c>
      <c r="L21" s="243"/>
      <c r="M21" s="243">
        <v>5544</v>
      </c>
      <c r="N21" s="243"/>
      <c r="O21" s="243">
        <v>1238</v>
      </c>
      <c r="P21" s="243"/>
      <c r="Q21" s="243">
        <v>107</v>
      </c>
      <c r="R21" s="244"/>
      <c r="S21" s="246">
        <v>74.84789222077359</v>
      </c>
      <c r="T21" s="246"/>
      <c r="U21" s="246">
        <v>82.9940119760479</v>
      </c>
      <c r="V21" s="246"/>
      <c r="W21" s="246">
        <v>60.09708737864078</v>
      </c>
      <c r="X21" s="246"/>
      <c r="Y21" s="246">
        <v>23.060344827586206</v>
      </c>
    </row>
    <row r="22" spans="1:25" ht="10.5" customHeight="1">
      <c r="A22" s="248" t="s">
        <v>156</v>
      </c>
      <c r="B22" s="141"/>
      <c r="C22" s="243">
        <v>2561</v>
      </c>
      <c r="D22" s="243"/>
      <c r="E22" s="243">
        <v>1880</v>
      </c>
      <c r="F22" s="243"/>
      <c r="G22" s="243">
        <v>636</v>
      </c>
      <c r="H22" s="243"/>
      <c r="I22" s="243">
        <v>45</v>
      </c>
      <c r="J22" s="243"/>
      <c r="K22" s="243">
        <v>1396</v>
      </c>
      <c r="L22" s="243"/>
      <c r="M22" s="243">
        <v>1204</v>
      </c>
      <c r="N22" s="243"/>
      <c r="O22" s="243">
        <v>183</v>
      </c>
      <c r="P22" s="243"/>
      <c r="Q22" s="243">
        <v>9</v>
      </c>
      <c r="R22" s="244"/>
      <c r="S22" s="246">
        <v>54.50995704802811</v>
      </c>
      <c r="T22" s="246"/>
      <c r="U22" s="246">
        <v>64.04255319148936</v>
      </c>
      <c r="V22" s="246"/>
      <c r="W22" s="246">
        <v>28.77358490566038</v>
      </c>
      <c r="X22" s="246"/>
      <c r="Y22" s="246">
        <v>20</v>
      </c>
    </row>
    <row r="23" spans="1:25" ht="10.5" customHeight="1">
      <c r="A23" s="248" t="s">
        <v>35</v>
      </c>
      <c r="B23" s="141"/>
      <c r="C23" s="243">
        <v>3663</v>
      </c>
      <c r="D23" s="243"/>
      <c r="E23" s="243">
        <v>2598</v>
      </c>
      <c r="F23" s="243"/>
      <c r="G23" s="243">
        <v>989</v>
      </c>
      <c r="H23" s="243"/>
      <c r="I23" s="243">
        <v>76</v>
      </c>
      <c r="J23" s="243"/>
      <c r="K23" s="243">
        <v>2952</v>
      </c>
      <c r="L23" s="243"/>
      <c r="M23" s="243">
        <v>2255</v>
      </c>
      <c r="N23" s="243"/>
      <c r="O23" s="243">
        <v>667</v>
      </c>
      <c r="P23" s="243"/>
      <c r="Q23" s="243">
        <v>30</v>
      </c>
      <c r="R23" s="244"/>
      <c r="S23" s="246">
        <v>80.5896805896806</v>
      </c>
      <c r="T23" s="246"/>
      <c r="U23" s="246">
        <v>86.79753656658968</v>
      </c>
      <c r="V23" s="246"/>
      <c r="W23" s="246">
        <v>67.44186046511628</v>
      </c>
      <c r="X23" s="246"/>
      <c r="Y23" s="246">
        <v>39.473684210526315</v>
      </c>
    </row>
    <row r="24" spans="1:25" ht="10.5" customHeight="1">
      <c r="A24" s="250" t="s">
        <v>157</v>
      </c>
      <c r="B24" s="141"/>
      <c r="C24" s="251">
        <v>1646</v>
      </c>
      <c r="D24" s="243"/>
      <c r="E24" s="251">
        <v>1460</v>
      </c>
      <c r="F24" s="243"/>
      <c r="G24" s="251">
        <v>92</v>
      </c>
      <c r="H24" s="243"/>
      <c r="I24" s="251">
        <v>94</v>
      </c>
      <c r="J24" s="243"/>
      <c r="K24" s="251">
        <v>1405</v>
      </c>
      <c r="L24" s="243"/>
      <c r="M24" s="251">
        <v>1327</v>
      </c>
      <c r="N24" s="243"/>
      <c r="O24" s="251">
        <v>40</v>
      </c>
      <c r="P24" s="243"/>
      <c r="Q24" s="251">
        <v>38</v>
      </c>
      <c r="R24" s="244"/>
      <c r="S24" s="252">
        <v>85.3584447144593</v>
      </c>
      <c r="T24" s="246"/>
      <c r="U24" s="252">
        <v>90.89041095890411</v>
      </c>
      <c r="V24" s="246"/>
      <c r="W24" s="252">
        <v>43.47826086956522</v>
      </c>
      <c r="X24" s="246"/>
      <c r="Y24" s="252">
        <v>40.42553191489361</v>
      </c>
    </row>
    <row r="25" spans="1:25" ht="10.5" customHeight="1">
      <c r="A25" s="248" t="s">
        <v>36</v>
      </c>
      <c r="B25" s="141"/>
      <c r="C25" s="243">
        <v>4101</v>
      </c>
      <c r="D25" s="243"/>
      <c r="E25" s="243">
        <v>2985</v>
      </c>
      <c r="F25" s="243"/>
      <c r="G25" s="243">
        <v>977</v>
      </c>
      <c r="H25" s="243"/>
      <c r="I25" s="243">
        <v>139</v>
      </c>
      <c r="J25" s="243"/>
      <c r="K25" s="243">
        <v>2885</v>
      </c>
      <c r="L25" s="243"/>
      <c r="M25" s="243">
        <v>2275</v>
      </c>
      <c r="N25" s="243"/>
      <c r="O25" s="243">
        <v>582</v>
      </c>
      <c r="P25" s="243"/>
      <c r="Q25" s="243">
        <v>28</v>
      </c>
      <c r="R25" s="244"/>
      <c r="S25" s="246">
        <v>70.34869544013655</v>
      </c>
      <c r="T25" s="246"/>
      <c r="U25" s="246">
        <v>76.21440536013401</v>
      </c>
      <c r="V25" s="246"/>
      <c r="W25" s="246">
        <v>59.570112589559876</v>
      </c>
      <c r="X25" s="246"/>
      <c r="Y25" s="246">
        <v>20.14388489208633</v>
      </c>
    </row>
    <row r="26" spans="1:25" ht="10.5" customHeight="1">
      <c r="A26" s="248" t="s">
        <v>158</v>
      </c>
      <c r="B26" s="141"/>
      <c r="C26" s="243">
        <v>1637</v>
      </c>
      <c r="D26" s="243"/>
      <c r="E26" s="243">
        <v>1068</v>
      </c>
      <c r="F26" s="243"/>
      <c r="G26" s="243">
        <v>503</v>
      </c>
      <c r="H26" s="243"/>
      <c r="I26" s="243">
        <v>66</v>
      </c>
      <c r="J26" s="243"/>
      <c r="K26" s="243">
        <v>1213</v>
      </c>
      <c r="L26" s="243"/>
      <c r="M26" s="243">
        <v>903</v>
      </c>
      <c r="N26" s="243"/>
      <c r="O26" s="243">
        <v>300</v>
      </c>
      <c r="P26" s="243"/>
      <c r="Q26" s="243">
        <v>10</v>
      </c>
      <c r="R26" s="244"/>
      <c r="S26" s="246">
        <v>74.0989615149664</v>
      </c>
      <c r="T26" s="246"/>
      <c r="U26" s="246">
        <v>84.5505617977528</v>
      </c>
      <c r="V26" s="246"/>
      <c r="W26" s="246">
        <v>59.64214711729622</v>
      </c>
      <c r="X26" s="246"/>
      <c r="Y26" s="246">
        <v>15.151515151515152</v>
      </c>
    </row>
    <row r="27" spans="1:25" ht="10.5" customHeight="1">
      <c r="A27" s="248" t="s">
        <v>159</v>
      </c>
      <c r="B27" s="141"/>
      <c r="C27" s="243">
        <v>2287</v>
      </c>
      <c r="D27" s="243"/>
      <c r="E27" s="243">
        <v>1588</v>
      </c>
      <c r="F27" s="243"/>
      <c r="G27" s="243">
        <v>547</v>
      </c>
      <c r="H27" s="243"/>
      <c r="I27" s="243">
        <v>152</v>
      </c>
      <c r="J27" s="243"/>
      <c r="K27" s="243">
        <v>1847</v>
      </c>
      <c r="L27" s="243"/>
      <c r="M27" s="243">
        <v>1425</v>
      </c>
      <c r="N27" s="243"/>
      <c r="O27" s="243">
        <v>362</v>
      </c>
      <c r="P27" s="243"/>
      <c r="Q27" s="243">
        <v>60</v>
      </c>
      <c r="R27" s="244"/>
      <c r="S27" s="246">
        <v>80.76082203760386</v>
      </c>
      <c r="T27" s="246"/>
      <c r="U27" s="246">
        <v>89.73551637279597</v>
      </c>
      <c r="V27" s="246"/>
      <c r="W27" s="246">
        <v>66.17915904936015</v>
      </c>
      <c r="X27" s="246"/>
      <c r="Y27" s="246">
        <v>39.473684210526315</v>
      </c>
    </row>
    <row r="28" spans="1:25" ht="10.5" customHeight="1">
      <c r="A28" s="248" t="s">
        <v>160</v>
      </c>
      <c r="B28" s="141"/>
      <c r="C28" s="243">
        <v>2239</v>
      </c>
      <c r="D28" s="243"/>
      <c r="E28" s="243">
        <v>1595</v>
      </c>
      <c r="F28" s="243"/>
      <c r="G28" s="243">
        <v>601</v>
      </c>
      <c r="H28" s="243"/>
      <c r="I28" s="243">
        <v>43</v>
      </c>
      <c r="J28" s="243"/>
      <c r="K28" s="243">
        <v>1884</v>
      </c>
      <c r="L28" s="243"/>
      <c r="M28" s="243">
        <v>1489</v>
      </c>
      <c r="N28" s="243"/>
      <c r="O28" s="243">
        <v>391</v>
      </c>
      <c r="P28" s="243"/>
      <c r="Q28" s="243">
        <v>4</v>
      </c>
      <c r="R28" s="244"/>
      <c r="S28" s="246">
        <v>84.14470745868692</v>
      </c>
      <c r="T28" s="246"/>
      <c r="U28" s="246">
        <v>93.35423197492163</v>
      </c>
      <c r="V28" s="246"/>
      <c r="W28" s="246">
        <v>65.05823627287853</v>
      </c>
      <c r="X28" s="246"/>
      <c r="Y28" s="246">
        <v>9.30232558139535</v>
      </c>
    </row>
    <row r="29" spans="1:25" ht="10.5" customHeight="1">
      <c r="A29" s="250" t="s">
        <v>161</v>
      </c>
      <c r="B29" s="141"/>
      <c r="C29" s="251">
        <v>1448</v>
      </c>
      <c r="D29" s="243"/>
      <c r="E29" s="251">
        <v>1081</v>
      </c>
      <c r="F29" s="243"/>
      <c r="G29" s="251">
        <v>293</v>
      </c>
      <c r="H29" s="243"/>
      <c r="I29" s="251">
        <v>74</v>
      </c>
      <c r="J29" s="243"/>
      <c r="K29" s="251">
        <v>1279</v>
      </c>
      <c r="L29" s="243"/>
      <c r="M29" s="251">
        <v>1023</v>
      </c>
      <c r="N29" s="243"/>
      <c r="O29" s="251">
        <v>218</v>
      </c>
      <c r="P29" s="243"/>
      <c r="Q29" s="251">
        <v>38</v>
      </c>
      <c r="R29" s="244"/>
      <c r="S29" s="252">
        <v>88.32872928176796</v>
      </c>
      <c r="T29" s="246"/>
      <c r="U29" s="252">
        <v>94.63459759481961</v>
      </c>
      <c r="V29" s="246"/>
      <c r="W29" s="252">
        <v>74.40273037542661</v>
      </c>
      <c r="X29" s="246"/>
      <c r="Y29" s="252">
        <v>51.35135135135135</v>
      </c>
    </row>
    <row r="30" spans="1:25" ht="10.5" customHeight="1">
      <c r="A30" s="248" t="s">
        <v>162</v>
      </c>
      <c r="B30" s="141"/>
      <c r="C30" s="243">
        <v>2978</v>
      </c>
      <c r="D30" s="243"/>
      <c r="E30" s="243">
        <v>2155</v>
      </c>
      <c r="F30" s="243"/>
      <c r="G30" s="243">
        <v>684</v>
      </c>
      <c r="H30" s="243"/>
      <c r="I30" s="243">
        <v>139</v>
      </c>
      <c r="J30" s="243"/>
      <c r="K30" s="243">
        <v>2529</v>
      </c>
      <c r="L30" s="243"/>
      <c r="M30" s="243">
        <v>1917</v>
      </c>
      <c r="N30" s="243"/>
      <c r="O30" s="243">
        <v>559</v>
      </c>
      <c r="P30" s="243"/>
      <c r="Q30" s="243">
        <v>53</v>
      </c>
      <c r="R30" s="244"/>
      <c r="S30" s="246">
        <v>84.92276695768972</v>
      </c>
      <c r="T30" s="246"/>
      <c r="U30" s="246">
        <v>88.95591647331787</v>
      </c>
      <c r="V30" s="246"/>
      <c r="W30" s="246">
        <v>81.72514619883042</v>
      </c>
      <c r="X30" s="246"/>
      <c r="Y30" s="246">
        <v>38.1294964028777</v>
      </c>
    </row>
    <row r="31" spans="1:25" ht="10.5" customHeight="1">
      <c r="A31" s="248" t="s">
        <v>163</v>
      </c>
      <c r="B31" s="141"/>
      <c r="C31" s="243">
        <v>991</v>
      </c>
      <c r="D31" s="243"/>
      <c r="E31" s="243">
        <v>760</v>
      </c>
      <c r="F31" s="243"/>
      <c r="G31" s="243">
        <v>209</v>
      </c>
      <c r="H31" s="243"/>
      <c r="I31" s="243">
        <v>22</v>
      </c>
      <c r="J31" s="243"/>
      <c r="K31" s="243">
        <v>850</v>
      </c>
      <c r="L31" s="243"/>
      <c r="M31" s="243">
        <v>691</v>
      </c>
      <c r="N31" s="243"/>
      <c r="O31" s="243">
        <v>143</v>
      </c>
      <c r="P31" s="243"/>
      <c r="Q31" s="243">
        <v>16</v>
      </c>
      <c r="R31" s="244"/>
      <c r="S31" s="246">
        <v>85.77194752774975</v>
      </c>
      <c r="T31" s="246"/>
      <c r="U31" s="246">
        <v>90.92105263157895</v>
      </c>
      <c r="V31" s="246"/>
      <c r="W31" s="246">
        <v>68.42105263157895</v>
      </c>
      <c r="X31" s="246"/>
      <c r="Y31" s="246">
        <v>72.72727272727273</v>
      </c>
    </row>
    <row r="32" spans="1:25" ht="10.5" customHeight="1">
      <c r="A32" s="248" t="s">
        <v>164</v>
      </c>
      <c r="B32" s="141"/>
      <c r="C32" s="243">
        <v>1877</v>
      </c>
      <c r="D32" s="243"/>
      <c r="E32" s="243">
        <v>1376</v>
      </c>
      <c r="F32" s="243"/>
      <c r="G32" s="243">
        <v>474</v>
      </c>
      <c r="H32" s="243"/>
      <c r="I32" s="243">
        <v>27</v>
      </c>
      <c r="J32" s="243"/>
      <c r="K32" s="243">
        <v>1460</v>
      </c>
      <c r="L32" s="243"/>
      <c r="M32" s="243">
        <v>1167</v>
      </c>
      <c r="N32" s="243"/>
      <c r="O32" s="243">
        <v>277</v>
      </c>
      <c r="P32" s="243"/>
      <c r="Q32" s="243">
        <v>16</v>
      </c>
      <c r="R32" s="244"/>
      <c r="S32" s="246">
        <v>77.78369738945126</v>
      </c>
      <c r="T32" s="246"/>
      <c r="U32" s="246">
        <v>84.81104651162791</v>
      </c>
      <c r="V32" s="246"/>
      <c r="W32" s="246">
        <v>58.438818565400844</v>
      </c>
      <c r="X32" s="246"/>
      <c r="Y32" s="246">
        <v>59.25925925925925</v>
      </c>
    </row>
    <row r="33" spans="1:25" ht="10.5" customHeight="1">
      <c r="A33" s="248" t="s">
        <v>165</v>
      </c>
      <c r="B33" s="141"/>
      <c r="C33" s="243">
        <v>1122</v>
      </c>
      <c r="D33" s="243"/>
      <c r="E33" s="243">
        <v>1005</v>
      </c>
      <c r="F33" s="243"/>
      <c r="G33" s="243">
        <v>72</v>
      </c>
      <c r="H33" s="243"/>
      <c r="I33" s="243">
        <v>45</v>
      </c>
      <c r="J33" s="243"/>
      <c r="K33" s="243">
        <v>947</v>
      </c>
      <c r="L33" s="243"/>
      <c r="M33" s="243">
        <v>899</v>
      </c>
      <c r="N33" s="243"/>
      <c r="O33" s="243">
        <v>32</v>
      </c>
      <c r="P33" s="243"/>
      <c r="Q33" s="243">
        <v>16</v>
      </c>
      <c r="R33" s="244"/>
      <c r="S33" s="246">
        <v>84.40285204991088</v>
      </c>
      <c r="T33" s="246"/>
      <c r="U33" s="246">
        <v>89.45273631840796</v>
      </c>
      <c r="V33" s="246"/>
      <c r="W33" s="246">
        <v>44.44444444444444</v>
      </c>
      <c r="X33" s="246"/>
      <c r="Y33" s="246">
        <v>35.55555555555556</v>
      </c>
    </row>
    <row r="34" spans="1:25" ht="10.5" customHeight="1">
      <c r="A34" s="250" t="s">
        <v>166</v>
      </c>
      <c r="B34" s="141"/>
      <c r="C34" s="251">
        <v>4284</v>
      </c>
      <c r="D34" s="243"/>
      <c r="E34" s="251">
        <v>3085</v>
      </c>
      <c r="F34" s="243"/>
      <c r="G34" s="251">
        <v>1000</v>
      </c>
      <c r="H34" s="243"/>
      <c r="I34" s="251">
        <v>199</v>
      </c>
      <c r="J34" s="243"/>
      <c r="K34" s="251">
        <v>3534</v>
      </c>
      <c r="L34" s="243"/>
      <c r="M34" s="251">
        <v>2838</v>
      </c>
      <c r="N34" s="243"/>
      <c r="O34" s="251">
        <v>638</v>
      </c>
      <c r="P34" s="243"/>
      <c r="Q34" s="251">
        <v>58</v>
      </c>
      <c r="R34" s="244"/>
      <c r="S34" s="252">
        <v>82.49299719887955</v>
      </c>
      <c r="T34" s="246"/>
      <c r="U34" s="252">
        <v>91.9935170178282</v>
      </c>
      <c r="V34" s="246"/>
      <c r="W34" s="252">
        <v>63.8</v>
      </c>
      <c r="X34" s="246"/>
      <c r="Y34" s="252">
        <v>29.145728643216078</v>
      </c>
    </row>
    <row r="35" spans="1:25" ht="10.5" customHeight="1">
      <c r="A35" s="248" t="s">
        <v>167</v>
      </c>
      <c r="B35" s="141"/>
      <c r="C35" s="243">
        <v>1984</v>
      </c>
      <c r="D35" s="243"/>
      <c r="E35" s="243">
        <v>1463</v>
      </c>
      <c r="F35" s="243"/>
      <c r="G35" s="243">
        <v>449</v>
      </c>
      <c r="H35" s="243"/>
      <c r="I35" s="243">
        <v>72</v>
      </c>
      <c r="J35" s="243"/>
      <c r="K35" s="243">
        <v>1806</v>
      </c>
      <c r="L35" s="243"/>
      <c r="M35" s="243">
        <v>1399</v>
      </c>
      <c r="N35" s="243"/>
      <c r="O35" s="243">
        <v>380</v>
      </c>
      <c r="P35" s="243"/>
      <c r="Q35" s="243">
        <v>27</v>
      </c>
      <c r="R35" s="244"/>
      <c r="S35" s="246">
        <v>91.02822580645162</v>
      </c>
      <c r="T35" s="246"/>
      <c r="U35" s="246">
        <v>95.62542720437457</v>
      </c>
      <c r="V35" s="246"/>
      <c r="W35" s="246">
        <v>84.63251670378618</v>
      </c>
      <c r="X35" s="246"/>
      <c r="Y35" s="246">
        <v>37.5</v>
      </c>
    </row>
    <row r="36" spans="1:25" ht="10.5" customHeight="1">
      <c r="A36" s="248" t="s">
        <v>25</v>
      </c>
      <c r="B36" s="141"/>
      <c r="C36" s="243">
        <v>3996</v>
      </c>
      <c r="D36" s="243"/>
      <c r="E36" s="243">
        <v>2812</v>
      </c>
      <c r="F36" s="243"/>
      <c r="G36" s="243">
        <v>998</v>
      </c>
      <c r="H36" s="243"/>
      <c r="I36" s="243">
        <v>186</v>
      </c>
      <c r="J36" s="243"/>
      <c r="K36" s="243">
        <v>3309</v>
      </c>
      <c r="L36" s="243"/>
      <c r="M36" s="243">
        <v>2535</v>
      </c>
      <c r="N36" s="243"/>
      <c r="O36" s="243">
        <v>707</v>
      </c>
      <c r="P36" s="243"/>
      <c r="Q36" s="243">
        <v>67</v>
      </c>
      <c r="R36" s="244"/>
      <c r="S36" s="246">
        <v>82.8078078078078</v>
      </c>
      <c r="T36" s="246"/>
      <c r="U36" s="246">
        <v>90.14935988620199</v>
      </c>
      <c r="V36" s="246"/>
      <c r="W36" s="246">
        <v>70.84168336673346</v>
      </c>
      <c r="X36" s="246"/>
      <c r="Y36" s="246">
        <v>36.02150537634409</v>
      </c>
    </row>
    <row r="37" spans="1:25" ht="10.5" customHeight="1">
      <c r="A37" s="248" t="s">
        <v>168</v>
      </c>
      <c r="B37" s="141"/>
      <c r="C37" s="243">
        <v>3933</v>
      </c>
      <c r="D37" s="243"/>
      <c r="E37" s="243">
        <v>3026</v>
      </c>
      <c r="F37" s="243"/>
      <c r="G37" s="243">
        <v>827</v>
      </c>
      <c r="H37" s="243"/>
      <c r="I37" s="243">
        <v>80</v>
      </c>
      <c r="J37" s="243"/>
      <c r="K37" s="243">
        <v>3091</v>
      </c>
      <c r="L37" s="243"/>
      <c r="M37" s="243">
        <v>2604</v>
      </c>
      <c r="N37" s="243"/>
      <c r="O37" s="243">
        <v>462</v>
      </c>
      <c r="P37" s="243"/>
      <c r="Q37" s="243">
        <v>25</v>
      </c>
      <c r="R37" s="244"/>
      <c r="S37" s="246">
        <v>78.59140605136028</v>
      </c>
      <c r="T37" s="246"/>
      <c r="U37" s="246">
        <v>86.05419695968276</v>
      </c>
      <c r="V37" s="246"/>
      <c r="W37" s="246">
        <v>55.8645707376058</v>
      </c>
      <c r="X37" s="246"/>
      <c r="Y37" s="246">
        <v>31.25</v>
      </c>
    </row>
    <row r="38" spans="1:25" ht="10.5" customHeight="1">
      <c r="A38" s="248" t="s">
        <v>183</v>
      </c>
      <c r="B38" s="141"/>
      <c r="C38" s="243">
        <v>33</v>
      </c>
      <c r="D38" s="243"/>
      <c r="E38" s="254" t="s">
        <v>20</v>
      </c>
      <c r="F38" s="243"/>
      <c r="G38" s="254" t="s">
        <v>20</v>
      </c>
      <c r="H38" s="243"/>
      <c r="I38" s="243">
        <v>33</v>
      </c>
      <c r="J38" s="243"/>
      <c r="K38" s="243">
        <v>12</v>
      </c>
      <c r="L38" s="243"/>
      <c r="M38" s="254" t="s">
        <v>20</v>
      </c>
      <c r="N38" s="243"/>
      <c r="O38" s="254" t="s">
        <v>20</v>
      </c>
      <c r="P38" s="243"/>
      <c r="Q38" s="243">
        <v>12</v>
      </c>
      <c r="R38" s="244"/>
      <c r="S38" s="246">
        <v>36.36363636363637</v>
      </c>
      <c r="T38" s="246"/>
      <c r="U38" s="254" t="s">
        <v>20</v>
      </c>
      <c r="V38" s="246"/>
      <c r="W38" s="254" t="s">
        <v>20</v>
      </c>
      <c r="X38" s="246"/>
      <c r="Y38" s="246">
        <v>36.36363636363637</v>
      </c>
    </row>
    <row r="39" spans="1:26" ht="10.5" customHeight="1">
      <c r="A39" s="250" t="s">
        <v>169</v>
      </c>
      <c r="B39" s="141"/>
      <c r="C39" s="251">
        <v>7583</v>
      </c>
      <c r="D39" s="243"/>
      <c r="E39" s="251">
        <v>5965</v>
      </c>
      <c r="F39" s="243"/>
      <c r="G39" s="251">
        <v>1261</v>
      </c>
      <c r="H39" s="243"/>
      <c r="I39" s="251">
        <v>357</v>
      </c>
      <c r="J39" s="243"/>
      <c r="K39" s="251">
        <v>7105</v>
      </c>
      <c r="L39" s="243"/>
      <c r="M39" s="251">
        <v>5736</v>
      </c>
      <c r="N39" s="243"/>
      <c r="O39" s="251">
        <v>1122</v>
      </c>
      <c r="P39" s="243"/>
      <c r="Q39" s="251">
        <v>247</v>
      </c>
      <c r="R39" s="244"/>
      <c r="S39" s="252">
        <v>93.69642621653699</v>
      </c>
      <c r="T39" s="246"/>
      <c r="U39" s="252">
        <v>96.16093880972339</v>
      </c>
      <c r="V39" s="246"/>
      <c r="W39" s="252">
        <v>88.97700237906423</v>
      </c>
      <c r="X39" s="246"/>
      <c r="Y39" s="252">
        <v>69.187675070028</v>
      </c>
      <c r="Z39" s="24"/>
    </row>
    <row r="40" spans="1:26" ht="10.5" customHeight="1">
      <c r="A40" s="248" t="s">
        <v>170</v>
      </c>
      <c r="B40" s="141"/>
      <c r="C40" s="243">
        <v>3069</v>
      </c>
      <c r="D40" s="243"/>
      <c r="E40" s="243">
        <v>2098</v>
      </c>
      <c r="F40" s="243"/>
      <c r="G40" s="243">
        <v>796</v>
      </c>
      <c r="H40" s="243"/>
      <c r="I40" s="243">
        <v>175</v>
      </c>
      <c r="J40" s="243"/>
      <c r="K40" s="243">
        <v>2630</v>
      </c>
      <c r="L40" s="243"/>
      <c r="M40" s="243">
        <v>1945</v>
      </c>
      <c r="N40" s="243"/>
      <c r="O40" s="243">
        <v>609</v>
      </c>
      <c r="P40" s="243"/>
      <c r="Q40" s="243">
        <v>76</v>
      </c>
      <c r="R40" s="244"/>
      <c r="S40" s="246">
        <v>85.69566634082764</v>
      </c>
      <c r="T40" s="246"/>
      <c r="U40" s="246">
        <v>92.7073403241182</v>
      </c>
      <c r="V40" s="246"/>
      <c r="W40" s="246">
        <v>76.50753768844221</v>
      </c>
      <c r="X40" s="246"/>
      <c r="Y40" s="246">
        <v>43.42857142857143</v>
      </c>
      <c r="Z40" s="24"/>
    </row>
    <row r="41" spans="1:25" ht="10.5" customHeight="1">
      <c r="A41" s="248" t="s">
        <v>38</v>
      </c>
      <c r="B41" s="141"/>
      <c r="C41" s="243">
        <v>3420</v>
      </c>
      <c r="D41" s="243"/>
      <c r="E41" s="243">
        <v>3119</v>
      </c>
      <c r="F41" s="243"/>
      <c r="G41" s="243">
        <v>276</v>
      </c>
      <c r="H41" s="243"/>
      <c r="I41" s="243">
        <v>25</v>
      </c>
      <c r="J41" s="243"/>
      <c r="K41" s="243">
        <v>2885</v>
      </c>
      <c r="L41" s="243"/>
      <c r="M41" s="243">
        <v>2721</v>
      </c>
      <c r="N41" s="243"/>
      <c r="O41" s="243">
        <v>161</v>
      </c>
      <c r="P41" s="243"/>
      <c r="Q41" s="243">
        <v>3</v>
      </c>
      <c r="R41" s="244"/>
      <c r="S41" s="246">
        <v>84.35672514619883</v>
      </c>
      <c r="T41" s="246"/>
      <c r="U41" s="246">
        <v>87.23949983969221</v>
      </c>
      <c r="V41" s="246"/>
      <c r="W41" s="246">
        <v>58.333333333333336</v>
      </c>
      <c r="X41" s="246"/>
      <c r="Y41" s="246">
        <v>12</v>
      </c>
    </row>
    <row r="42" spans="1:25" ht="10.5" customHeight="1">
      <c r="A42" s="248" t="s">
        <v>43</v>
      </c>
      <c r="B42" s="141"/>
      <c r="C42" s="243">
        <v>694</v>
      </c>
      <c r="D42" s="243"/>
      <c r="E42" s="243">
        <v>471</v>
      </c>
      <c r="F42" s="243"/>
      <c r="G42" s="243">
        <v>213</v>
      </c>
      <c r="H42" s="243"/>
      <c r="I42" s="243">
        <v>10</v>
      </c>
      <c r="J42" s="243"/>
      <c r="K42" s="243">
        <v>466</v>
      </c>
      <c r="L42" s="243"/>
      <c r="M42" s="243">
        <v>351</v>
      </c>
      <c r="N42" s="243"/>
      <c r="O42" s="243">
        <v>113</v>
      </c>
      <c r="P42" s="243"/>
      <c r="Q42" s="243">
        <v>2</v>
      </c>
      <c r="R42" s="244"/>
      <c r="S42" s="246">
        <v>67.14697406340058</v>
      </c>
      <c r="T42" s="246"/>
      <c r="U42" s="246">
        <v>74.52229299363057</v>
      </c>
      <c r="V42" s="246"/>
      <c r="W42" s="246">
        <v>53.051643192488264</v>
      </c>
      <c r="X42" s="246"/>
      <c r="Y42" s="246">
        <v>20</v>
      </c>
    </row>
    <row r="43" spans="1:25" ht="10.5" customHeight="1">
      <c r="A43" s="248" t="s">
        <v>39</v>
      </c>
      <c r="B43" s="141"/>
      <c r="C43" s="243">
        <v>3254</v>
      </c>
      <c r="D43" s="243"/>
      <c r="E43" s="243">
        <v>2486</v>
      </c>
      <c r="F43" s="243"/>
      <c r="G43" s="243">
        <v>715</v>
      </c>
      <c r="H43" s="243"/>
      <c r="I43" s="243">
        <v>53</v>
      </c>
      <c r="J43" s="243"/>
      <c r="K43" s="243">
        <v>2827</v>
      </c>
      <c r="L43" s="243"/>
      <c r="M43" s="243">
        <v>2295</v>
      </c>
      <c r="N43" s="243"/>
      <c r="O43" s="243">
        <v>517</v>
      </c>
      <c r="P43" s="243"/>
      <c r="Q43" s="243">
        <v>15</v>
      </c>
      <c r="R43" s="244"/>
      <c r="S43" s="246">
        <v>86.87768899815612</v>
      </c>
      <c r="T43" s="246"/>
      <c r="U43" s="246">
        <v>92.3169750603379</v>
      </c>
      <c r="V43" s="246"/>
      <c r="W43" s="246">
        <v>72.3076923076923</v>
      </c>
      <c r="X43" s="246"/>
      <c r="Y43" s="246">
        <v>28.30188679245283</v>
      </c>
    </row>
    <row r="44" spans="1:25" ht="10.5" customHeight="1">
      <c r="A44" s="250" t="s">
        <v>26</v>
      </c>
      <c r="B44" s="141"/>
      <c r="C44" s="251">
        <v>1222</v>
      </c>
      <c r="D44" s="243"/>
      <c r="E44" s="251">
        <v>1097</v>
      </c>
      <c r="F44" s="243"/>
      <c r="G44" s="251">
        <v>114</v>
      </c>
      <c r="H44" s="243"/>
      <c r="I44" s="251">
        <v>11</v>
      </c>
      <c r="J44" s="243"/>
      <c r="K44" s="251">
        <v>986</v>
      </c>
      <c r="L44" s="243"/>
      <c r="M44" s="251">
        <v>931</v>
      </c>
      <c r="N44" s="243"/>
      <c r="O44" s="251">
        <v>51</v>
      </c>
      <c r="P44" s="243"/>
      <c r="Q44" s="251">
        <v>4</v>
      </c>
      <c r="R44" s="255"/>
      <c r="S44" s="252">
        <v>80.6873977086743</v>
      </c>
      <c r="T44" s="246"/>
      <c r="U44" s="252">
        <v>84.86782133090246</v>
      </c>
      <c r="V44" s="246"/>
      <c r="W44" s="252">
        <v>44.73684210526316</v>
      </c>
      <c r="X44" s="246"/>
      <c r="Y44" s="252">
        <v>36.36363636363637</v>
      </c>
    </row>
    <row r="45" spans="1:25" ht="10.5" customHeight="1">
      <c r="A45" s="248" t="s">
        <v>171</v>
      </c>
      <c r="B45" s="141"/>
      <c r="C45" s="243">
        <v>2153</v>
      </c>
      <c r="D45" s="243"/>
      <c r="E45" s="243">
        <v>1747</v>
      </c>
      <c r="F45" s="243"/>
      <c r="G45" s="243">
        <v>397</v>
      </c>
      <c r="H45" s="243"/>
      <c r="I45" s="243">
        <v>9</v>
      </c>
      <c r="J45" s="243"/>
      <c r="K45" s="243">
        <v>1773</v>
      </c>
      <c r="L45" s="243"/>
      <c r="M45" s="243">
        <v>1535</v>
      </c>
      <c r="N45" s="243"/>
      <c r="O45" s="243">
        <v>233</v>
      </c>
      <c r="P45" s="243"/>
      <c r="Q45" s="243">
        <v>5</v>
      </c>
      <c r="R45" s="255"/>
      <c r="S45" s="246">
        <v>82.35020901068278</v>
      </c>
      <c r="T45" s="246"/>
      <c r="U45" s="246">
        <v>87.86491127647396</v>
      </c>
      <c r="V45" s="246"/>
      <c r="W45" s="246">
        <v>58.69017632241813</v>
      </c>
      <c r="X45" s="246"/>
      <c r="Y45" s="246">
        <v>55.55555555555556</v>
      </c>
    </row>
    <row r="46" spans="1:25" ht="10.5" customHeight="1">
      <c r="A46" s="248" t="s">
        <v>40</v>
      </c>
      <c r="B46" s="141"/>
      <c r="C46" s="243">
        <v>404</v>
      </c>
      <c r="D46" s="243"/>
      <c r="E46" s="243">
        <v>313</v>
      </c>
      <c r="F46" s="243"/>
      <c r="G46" s="243">
        <v>91</v>
      </c>
      <c r="H46" s="243"/>
      <c r="I46" s="254" t="s">
        <v>20</v>
      </c>
      <c r="J46" s="243"/>
      <c r="K46" s="243">
        <v>306</v>
      </c>
      <c r="L46" s="243"/>
      <c r="M46" s="243">
        <v>257</v>
      </c>
      <c r="N46" s="243"/>
      <c r="O46" s="243">
        <v>49</v>
      </c>
      <c r="P46" s="243"/>
      <c r="Q46" s="254" t="s">
        <v>20</v>
      </c>
      <c r="R46" s="244"/>
      <c r="S46" s="246">
        <v>75.74257425742574</v>
      </c>
      <c r="T46" s="246"/>
      <c r="U46" s="246">
        <v>82.10862619808307</v>
      </c>
      <c r="V46" s="246"/>
      <c r="W46" s="246">
        <v>53.84615384615385</v>
      </c>
      <c r="X46" s="246"/>
      <c r="Y46" s="254" t="s">
        <v>20</v>
      </c>
    </row>
    <row r="47" spans="1:25" ht="10.5" customHeight="1">
      <c r="A47" s="248" t="s">
        <v>172</v>
      </c>
      <c r="B47" s="141"/>
      <c r="C47" s="243">
        <v>1751</v>
      </c>
      <c r="D47" s="243"/>
      <c r="E47" s="243">
        <v>1538</v>
      </c>
      <c r="F47" s="243"/>
      <c r="G47" s="243">
        <v>135</v>
      </c>
      <c r="H47" s="243"/>
      <c r="I47" s="243">
        <v>78</v>
      </c>
      <c r="J47" s="243"/>
      <c r="K47" s="243">
        <v>1411</v>
      </c>
      <c r="L47" s="243"/>
      <c r="M47" s="243">
        <v>1358</v>
      </c>
      <c r="N47" s="243"/>
      <c r="O47" s="243">
        <v>46</v>
      </c>
      <c r="P47" s="243"/>
      <c r="Q47" s="243">
        <v>7</v>
      </c>
      <c r="R47" s="244"/>
      <c r="S47" s="246">
        <v>80.58252427184466</v>
      </c>
      <c r="T47" s="246"/>
      <c r="U47" s="246">
        <v>88.29648894668401</v>
      </c>
      <c r="V47" s="246"/>
      <c r="W47" s="246">
        <v>34.074074074074076</v>
      </c>
      <c r="X47" s="246"/>
      <c r="Y47" s="246">
        <v>8.974358974358974</v>
      </c>
    </row>
    <row r="48" spans="1:25" ht="10.5" customHeight="1">
      <c r="A48" s="248" t="s">
        <v>41</v>
      </c>
      <c r="B48" s="141"/>
      <c r="C48" s="243">
        <v>2820</v>
      </c>
      <c r="D48" s="243"/>
      <c r="E48" s="243">
        <v>1969</v>
      </c>
      <c r="F48" s="243"/>
      <c r="G48" s="243">
        <v>789</v>
      </c>
      <c r="H48" s="243"/>
      <c r="I48" s="243">
        <v>62</v>
      </c>
      <c r="J48" s="243"/>
      <c r="K48" s="243">
        <v>2249</v>
      </c>
      <c r="L48" s="243"/>
      <c r="M48" s="243">
        <v>1664</v>
      </c>
      <c r="N48" s="243"/>
      <c r="O48" s="243">
        <v>552</v>
      </c>
      <c r="P48" s="243"/>
      <c r="Q48" s="243">
        <v>33</v>
      </c>
      <c r="R48" s="244"/>
      <c r="S48" s="246">
        <v>79.7517730496454</v>
      </c>
      <c r="T48" s="246"/>
      <c r="U48" s="246">
        <v>84.50990350431691</v>
      </c>
      <c r="V48" s="246"/>
      <c r="W48" s="246">
        <v>69.96197718631178</v>
      </c>
      <c r="X48" s="246"/>
      <c r="Y48" s="246">
        <v>53.2258064516129</v>
      </c>
    </row>
    <row r="49" spans="1:25" ht="10.5" customHeight="1">
      <c r="A49" s="250" t="s">
        <v>173</v>
      </c>
      <c r="B49" s="141"/>
      <c r="C49" s="251">
        <v>11352</v>
      </c>
      <c r="D49" s="243"/>
      <c r="E49" s="251">
        <v>8351</v>
      </c>
      <c r="F49" s="243"/>
      <c r="G49" s="251">
        <v>2897</v>
      </c>
      <c r="H49" s="243"/>
      <c r="I49" s="251">
        <v>104</v>
      </c>
      <c r="J49" s="243"/>
      <c r="K49" s="251">
        <v>7209</v>
      </c>
      <c r="L49" s="243"/>
      <c r="M49" s="251">
        <v>5629</v>
      </c>
      <c r="N49" s="243"/>
      <c r="O49" s="251">
        <v>1535</v>
      </c>
      <c r="P49" s="243"/>
      <c r="Q49" s="251">
        <v>45</v>
      </c>
      <c r="R49" s="244"/>
      <c r="S49" s="252">
        <v>63.50422832980972</v>
      </c>
      <c r="T49" s="246"/>
      <c r="U49" s="252">
        <v>67.40510118548677</v>
      </c>
      <c r="V49" s="246"/>
      <c r="W49" s="252">
        <v>52.98584742837418</v>
      </c>
      <c r="X49" s="246"/>
      <c r="Y49" s="252">
        <v>43.269230769230774</v>
      </c>
    </row>
    <row r="50" spans="1:25" ht="10.5" customHeight="1">
      <c r="A50" s="248" t="s">
        <v>42</v>
      </c>
      <c r="B50" s="141"/>
      <c r="C50" s="243">
        <v>6278</v>
      </c>
      <c r="D50" s="243"/>
      <c r="E50" s="243">
        <v>4425</v>
      </c>
      <c r="F50" s="243"/>
      <c r="G50" s="243">
        <v>1626</v>
      </c>
      <c r="H50" s="243"/>
      <c r="I50" s="243">
        <v>227</v>
      </c>
      <c r="J50" s="243"/>
      <c r="K50" s="243">
        <v>5070</v>
      </c>
      <c r="L50" s="243"/>
      <c r="M50" s="243">
        <v>3914</v>
      </c>
      <c r="N50" s="243"/>
      <c r="O50" s="243">
        <v>1093</v>
      </c>
      <c r="P50" s="243"/>
      <c r="Q50" s="243">
        <v>63</v>
      </c>
      <c r="R50" s="244"/>
      <c r="S50" s="246">
        <v>80.75820324944249</v>
      </c>
      <c r="T50" s="246"/>
      <c r="U50" s="246">
        <v>88.45197740112994</v>
      </c>
      <c r="V50" s="246"/>
      <c r="W50" s="246">
        <v>67.22017220172202</v>
      </c>
      <c r="X50" s="246"/>
      <c r="Y50" s="246">
        <v>27.75330396475771</v>
      </c>
    </row>
    <row r="51" spans="1:25" ht="10.5" customHeight="1">
      <c r="A51" s="248" t="s">
        <v>174</v>
      </c>
      <c r="B51" s="141"/>
      <c r="C51" s="243">
        <v>3940</v>
      </c>
      <c r="D51" s="243"/>
      <c r="E51" s="243">
        <v>2746</v>
      </c>
      <c r="F51" s="243"/>
      <c r="G51" s="243">
        <v>747</v>
      </c>
      <c r="H51" s="243"/>
      <c r="I51" s="243">
        <v>447</v>
      </c>
      <c r="J51" s="243"/>
      <c r="K51" s="243">
        <v>3048</v>
      </c>
      <c r="L51" s="243"/>
      <c r="M51" s="243">
        <v>2475</v>
      </c>
      <c r="N51" s="243"/>
      <c r="O51" s="243">
        <v>490</v>
      </c>
      <c r="P51" s="243"/>
      <c r="Q51" s="243">
        <v>83</v>
      </c>
      <c r="R51" s="244"/>
      <c r="S51" s="246">
        <v>77.36040609137056</v>
      </c>
      <c r="T51" s="246"/>
      <c r="U51" s="246">
        <v>90.13109978150037</v>
      </c>
      <c r="V51" s="246"/>
      <c r="W51" s="246">
        <v>65.59571619812584</v>
      </c>
      <c r="X51" s="246"/>
      <c r="Y51" s="246">
        <v>18.568232662192393</v>
      </c>
    </row>
    <row r="52" spans="1:25" ht="10.5" customHeight="1">
      <c r="A52" s="248" t="s">
        <v>175</v>
      </c>
      <c r="B52" s="141"/>
      <c r="C52" s="243">
        <v>3390</v>
      </c>
      <c r="D52" s="243"/>
      <c r="E52" s="243">
        <v>2424</v>
      </c>
      <c r="F52" s="243"/>
      <c r="G52" s="243">
        <v>842</v>
      </c>
      <c r="H52" s="243"/>
      <c r="I52" s="243">
        <v>124</v>
      </c>
      <c r="J52" s="243"/>
      <c r="K52" s="243">
        <v>2692</v>
      </c>
      <c r="L52" s="243"/>
      <c r="M52" s="243">
        <v>2075</v>
      </c>
      <c r="N52" s="243"/>
      <c r="O52" s="243">
        <v>560</v>
      </c>
      <c r="P52" s="243"/>
      <c r="Q52" s="243">
        <v>57</v>
      </c>
      <c r="R52" s="244"/>
      <c r="S52" s="246">
        <v>79.41002949852506</v>
      </c>
      <c r="T52" s="246"/>
      <c r="U52" s="246">
        <v>85.60231023102311</v>
      </c>
      <c r="V52" s="246"/>
      <c r="W52" s="246">
        <v>66.5083135391924</v>
      </c>
      <c r="X52" s="246"/>
      <c r="Y52" s="246">
        <v>45.96774193548387</v>
      </c>
    </row>
    <row r="53" spans="1:25" ht="10.5" customHeight="1">
      <c r="A53" s="248" t="s">
        <v>176</v>
      </c>
      <c r="B53" s="141"/>
      <c r="C53" s="243">
        <v>4056</v>
      </c>
      <c r="D53" s="243"/>
      <c r="E53" s="243">
        <v>3024</v>
      </c>
      <c r="F53" s="243"/>
      <c r="G53" s="243">
        <v>852</v>
      </c>
      <c r="H53" s="243"/>
      <c r="I53" s="243">
        <v>180</v>
      </c>
      <c r="J53" s="243"/>
      <c r="K53" s="243">
        <v>3316</v>
      </c>
      <c r="L53" s="243"/>
      <c r="M53" s="243">
        <v>2701</v>
      </c>
      <c r="N53" s="243"/>
      <c r="O53" s="243">
        <v>580</v>
      </c>
      <c r="P53" s="243"/>
      <c r="Q53" s="243">
        <v>35</v>
      </c>
      <c r="R53" s="244"/>
      <c r="S53" s="246">
        <v>81.75542406311637</v>
      </c>
      <c r="T53" s="246"/>
      <c r="U53" s="246">
        <v>89.31878306878306</v>
      </c>
      <c r="V53" s="246"/>
      <c r="W53" s="246">
        <v>68.07511737089203</v>
      </c>
      <c r="X53" s="246"/>
      <c r="Y53" s="246">
        <v>19.444444444444446</v>
      </c>
    </row>
    <row r="54" spans="1:25" ht="10.5" customHeight="1">
      <c r="A54" s="250" t="s">
        <v>177</v>
      </c>
      <c r="B54" s="256"/>
      <c r="C54" s="251">
        <v>7279</v>
      </c>
      <c r="D54" s="251"/>
      <c r="E54" s="251">
        <v>2712</v>
      </c>
      <c r="F54" s="251"/>
      <c r="G54" s="251">
        <v>890</v>
      </c>
      <c r="H54" s="251"/>
      <c r="I54" s="251">
        <v>3677</v>
      </c>
      <c r="J54" s="251"/>
      <c r="K54" s="251">
        <v>4434</v>
      </c>
      <c r="L54" s="251"/>
      <c r="M54" s="251">
        <v>1862</v>
      </c>
      <c r="N54" s="251"/>
      <c r="O54" s="251">
        <v>349</v>
      </c>
      <c r="P54" s="251"/>
      <c r="Q54" s="251">
        <v>2223</v>
      </c>
      <c r="R54" s="257"/>
      <c r="S54" s="252">
        <v>60.91496084627009</v>
      </c>
      <c r="T54" s="252"/>
      <c r="U54" s="252">
        <v>68.65781710914455</v>
      </c>
      <c r="V54" s="252"/>
      <c r="W54" s="252">
        <v>39.21348314606742</v>
      </c>
      <c r="X54" s="252"/>
      <c r="Y54" s="252">
        <v>60.45689420723416</v>
      </c>
    </row>
    <row r="55" spans="1:25" ht="11.25" customHeight="1">
      <c r="A55" s="215" t="s">
        <v>182</v>
      </c>
      <c r="S55" s="258"/>
      <c r="T55" s="258"/>
      <c r="U55" s="258"/>
      <c r="V55" s="258"/>
      <c r="W55" s="258"/>
      <c r="X55" s="258"/>
      <c r="Y55" s="258"/>
    </row>
    <row r="56" spans="19:25" ht="12.75">
      <c r="S56" s="258"/>
      <c r="T56" s="258"/>
      <c r="U56" s="258"/>
      <c r="V56" s="258"/>
      <c r="W56" s="258"/>
      <c r="X56" s="258"/>
      <c r="Y56" s="258"/>
    </row>
    <row r="57" spans="19:25" ht="12.75">
      <c r="S57" s="258"/>
      <c r="T57" s="258"/>
      <c r="U57" s="258"/>
      <c r="V57" s="258"/>
      <c r="W57" s="258"/>
      <c r="X57" s="258"/>
      <c r="Y57" s="258"/>
    </row>
    <row r="58" spans="19:25" ht="12.75">
      <c r="S58" s="258"/>
      <c r="T58" s="258"/>
      <c r="U58" s="258"/>
      <c r="V58" s="258"/>
      <c r="W58" s="258"/>
      <c r="X58" s="258"/>
      <c r="Y58" s="258"/>
    </row>
    <row r="59" spans="19:25" ht="12.75">
      <c r="S59" s="258"/>
      <c r="T59" s="258"/>
      <c r="U59" s="258"/>
      <c r="V59" s="258"/>
      <c r="W59" s="258"/>
      <c r="X59" s="258"/>
      <c r="Y59" s="258"/>
    </row>
    <row r="60" spans="19:25" ht="12.75">
      <c r="S60" s="258"/>
      <c r="T60" s="258"/>
      <c r="U60" s="258"/>
      <c r="V60" s="258"/>
      <c r="W60" s="258"/>
      <c r="X60" s="258"/>
      <c r="Y60" s="258"/>
    </row>
    <row r="61" spans="19:25" ht="12.75">
      <c r="S61" s="258"/>
      <c r="T61" s="258"/>
      <c r="U61" s="258"/>
      <c r="V61" s="258"/>
      <c r="W61" s="258"/>
      <c r="X61" s="258"/>
      <c r="Y61" s="258"/>
    </row>
    <row r="62" spans="19:25" ht="12.75">
      <c r="S62" s="258"/>
      <c r="T62" s="258"/>
      <c r="U62" s="258"/>
      <c r="V62" s="258"/>
      <c r="W62" s="258"/>
      <c r="X62" s="258"/>
      <c r="Y62" s="258"/>
    </row>
  </sheetData>
  <printOptions horizontalCentered="1"/>
  <pageMargins left="0.984251968503937" right="0.5905511811023623" top="1.5748031496062993" bottom="0.551181102362204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6.7109375" style="260" customWidth="1"/>
    <col min="2" max="2" width="0.85546875" style="260" customWidth="1"/>
    <col min="3" max="3" width="6.7109375" style="260" customWidth="1"/>
    <col min="4" max="4" width="0.85546875" style="260" customWidth="1"/>
    <col min="5" max="5" width="6.7109375" style="260" customWidth="1"/>
    <col min="6" max="6" width="0.85546875" style="260" customWidth="1"/>
    <col min="7" max="7" width="6.7109375" style="260" customWidth="1"/>
    <col min="8" max="8" width="0.85546875" style="260" customWidth="1"/>
    <col min="9" max="9" width="6.7109375" style="260" customWidth="1"/>
    <col min="10" max="10" width="0.85546875" style="260" customWidth="1"/>
    <col min="11" max="11" width="6.7109375" style="260" customWidth="1"/>
    <col min="12" max="12" width="0.85546875" style="260" customWidth="1"/>
    <col min="13" max="13" width="6.7109375" style="260" customWidth="1"/>
    <col min="14" max="14" width="0.85546875" style="260" customWidth="1"/>
    <col min="15" max="15" width="6.7109375" style="260" customWidth="1"/>
    <col min="16" max="16" width="0.85546875" style="260" customWidth="1"/>
    <col min="17" max="17" width="6.7109375" style="260" customWidth="1"/>
    <col min="18" max="18" width="0.85546875" style="260" customWidth="1"/>
    <col min="19" max="19" width="6.7109375" style="260" customWidth="1"/>
    <col min="20" max="20" width="5.7109375" style="260" customWidth="1"/>
    <col min="21" max="16384" width="11.57421875" style="260" customWidth="1"/>
  </cols>
  <sheetData>
    <row r="1" spans="1:23" ht="15.75" customHeight="1">
      <c r="A1" s="19" t="s">
        <v>184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8"/>
      <c r="S1" s="208"/>
      <c r="T1" s="259"/>
      <c r="U1" s="259"/>
      <c r="V1" s="259"/>
      <c r="W1" s="259"/>
    </row>
    <row r="2" spans="1:23" ht="15.75" customHeight="1">
      <c r="A2" s="19" t="s">
        <v>141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59"/>
      <c r="U2" s="259"/>
      <c r="V2" s="259"/>
      <c r="W2" s="259"/>
    </row>
    <row r="3" spans="1:23" ht="15.75" customHeight="1">
      <c r="A3" s="19" t="s">
        <v>185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08"/>
      <c r="O3" s="208"/>
      <c r="P3" s="208"/>
      <c r="Q3" s="208"/>
      <c r="R3" s="208"/>
      <c r="S3" s="208"/>
      <c r="T3" s="259"/>
      <c r="U3" s="259"/>
      <c r="V3" s="259"/>
      <c r="W3" s="259"/>
    </row>
    <row r="4" spans="1:23" ht="15.75" customHeight="1" thickBot="1">
      <c r="A4" s="262" t="s">
        <v>23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4"/>
      <c r="U4" s="264"/>
      <c r="V4" s="264"/>
      <c r="W4" s="264"/>
    </row>
    <row r="5" spans="1:23" ht="13.5" customHeight="1">
      <c r="A5" s="264" t="s">
        <v>186</v>
      </c>
      <c r="B5" s="264"/>
      <c r="C5" s="265" t="s">
        <v>187</v>
      </c>
      <c r="D5" s="265"/>
      <c r="E5" s="265"/>
      <c r="F5" s="265"/>
      <c r="G5" s="265"/>
      <c r="H5" s="264"/>
      <c r="I5" s="265" t="s">
        <v>188</v>
      </c>
      <c r="J5" s="265"/>
      <c r="K5" s="265"/>
      <c r="L5" s="265"/>
      <c r="M5" s="265"/>
      <c r="N5" s="264"/>
      <c r="O5" s="265" t="s">
        <v>145</v>
      </c>
      <c r="P5" s="265"/>
      <c r="Q5" s="265"/>
      <c r="R5" s="265"/>
      <c r="S5" s="265"/>
      <c r="T5" s="259"/>
      <c r="U5" s="259"/>
      <c r="V5" s="259"/>
      <c r="W5" s="259"/>
    </row>
    <row r="6" spans="1:23" ht="10.5" customHeight="1">
      <c r="A6" s="264"/>
      <c r="B6" s="264"/>
      <c r="C6" s="264" t="s">
        <v>23</v>
      </c>
      <c r="D6" s="264"/>
      <c r="E6" s="264" t="s">
        <v>122</v>
      </c>
      <c r="F6" s="264"/>
      <c r="G6" s="264" t="s">
        <v>146</v>
      </c>
      <c r="H6" s="264"/>
      <c r="I6" s="264" t="s">
        <v>23</v>
      </c>
      <c r="J6" s="264"/>
      <c r="K6" s="264" t="s">
        <v>122</v>
      </c>
      <c r="L6" s="264"/>
      <c r="M6" s="264" t="s">
        <v>146</v>
      </c>
      <c r="N6" s="264"/>
      <c r="O6" s="264" t="s">
        <v>23</v>
      </c>
      <c r="P6" s="264"/>
      <c r="Q6" s="264" t="s">
        <v>122</v>
      </c>
      <c r="R6" s="264"/>
      <c r="S6" s="264" t="s">
        <v>146</v>
      </c>
      <c r="T6" s="259"/>
      <c r="U6" s="259"/>
      <c r="V6" s="259"/>
      <c r="W6" s="259"/>
    </row>
    <row r="7" spans="1:23" ht="10.5" customHeight="1">
      <c r="A7" s="266"/>
      <c r="B7" s="264"/>
      <c r="C7" s="267"/>
      <c r="D7" s="264"/>
      <c r="E7" s="267"/>
      <c r="F7" s="264"/>
      <c r="G7" s="268" t="s">
        <v>148</v>
      </c>
      <c r="H7" s="269"/>
      <c r="I7" s="270"/>
      <c r="J7" s="269"/>
      <c r="K7" s="270"/>
      <c r="L7" s="269"/>
      <c r="M7" s="268" t="s">
        <v>148</v>
      </c>
      <c r="N7" s="269"/>
      <c r="O7" s="270"/>
      <c r="P7" s="269"/>
      <c r="Q7" s="270"/>
      <c r="R7" s="269"/>
      <c r="S7" s="268" t="s">
        <v>148</v>
      </c>
      <c r="T7" s="269"/>
      <c r="U7" s="264"/>
      <c r="V7" s="264"/>
      <c r="W7" s="264"/>
    </row>
    <row r="8" spans="1:23" ht="13.5" customHeight="1">
      <c r="A8" s="271" t="s">
        <v>19</v>
      </c>
      <c r="B8" s="264"/>
      <c r="C8" s="49">
        <v>238154</v>
      </c>
      <c r="D8" s="20"/>
      <c r="E8" s="49">
        <v>181202</v>
      </c>
      <c r="F8" s="20"/>
      <c r="G8" s="49">
        <v>56952</v>
      </c>
      <c r="H8" s="20"/>
      <c r="I8" s="49">
        <v>192612</v>
      </c>
      <c r="J8" s="20"/>
      <c r="K8" s="49">
        <v>156805</v>
      </c>
      <c r="L8" s="20"/>
      <c r="M8" s="49">
        <v>35807</v>
      </c>
      <c r="N8" s="20"/>
      <c r="O8" s="272">
        <v>80.87707953677032</v>
      </c>
      <c r="P8" s="273"/>
      <c r="Q8" s="272">
        <v>86.53602057372434</v>
      </c>
      <c r="R8" s="273"/>
      <c r="S8" s="272">
        <v>62.872243292597275</v>
      </c>
      <c r="T8" s="259"/>
      <c r="U8" s="259"/>
      <c r="V8" s="259"/>
      <c r="W8" s="259"/>
    </row>
    <row r="9" spans="1:23" ht="12.75" customHeight="1">
      <c r="A9" s="264" t="s">
        <v>189</v>
      </c>
      <c r="B9" s="264"/>
      <c r="C9" s="20">
        <v>69554</v>
      </c>
      <c r="D9" s="20"/>
      <c r="E9" s="20">
        <v>53894</v>
      </c>
      <c r="F9" s="20"/>
      <c r="G9" s="20">
        <v>15660</v>
      </c>
      <c r="H9" s="20"/>
      <c r="I9" s="20">
        <v>55710</v>
      </c>
      <c r="J9" s="20"/>
      <c r="K9" s="20">
        <v>46571</v>
      </c>
      <c r="L9" s="20"/>
      <c r="M9" s="20">
        <v>9139</v>
      </c>
      <c r="N9" s="20"/>
      <c r="O9" s="273">
        <v>80.09604048652845</v>
      </c>
      <c r="P9" s="273"/>
      <c r="Q9" s="273">
        <v>86.41221657327345</v>
      </c>
      <c r="R9" s="273"/>
      <c r="S9" s="273">
        <v>58.358876117496806</v>
      </c>
      <c r="T9" s="259"/>
      <c r="U9" s="259"/>
      <c r="V9" s="259"/>
      <c r="W9" s="259"/>
    </row>
    <row r="10" spans="1:23" ht="12.75" customHeight="1">
      <c r="A10" s="264" t="s">
        <v>190</v>
      </c>
      <c r="B10" s="264"/>
      <c r="C10" s="20">
        <v>61491</v>
      </c>
      <c r="D10" s="20"/>
      <c r="E10" s="20">
        <v>47576</v>
      </c>
      <c r="F10" s="20"/>
      <c r="G10" s="20">
        <v>13915</v>
      </c>
      <c r="H10" s="20"/>
      <c r="I10" s="20">
        <v>49888</v>
      </c>
      <c r="J10" s="20"/>
      <c r="K10" s="20">
        <v>41224</v>
      </c>
      <c r="L10" s="20"/>
      <c r="M10" s="20">
        <v>8664</v>
      </c>
      <c r="N10" s="20"/>
      <c r="O10" s="273">
        <v>81.13057195361922</v>
      </c>
      <c r="P10" s="273"/>
      <c r="Q10" s="273">
        <v>86.6487304523289</v>
      </c>
      <c r="R10" s="273"/>
      <c r="S10" s="273">
        <v>62.26374416097736</v>
      </c>
      <c r="T10" s="259"/>
      <c r="U10" s="259"/>
      <c r="V10" s="259"/>
      <c r="W10" s="259"/>
    </row>
    <row r="11" spans="1:23" ht="12.75" customHeight="1">
      <c r="A11" s="264" t="s">
        <v>191</v>
      </c>
      <c r="B11" s="264"/>
      <c r="C11" s="20">
        <v>66098</v>
      </c>
      <c r="D11" s="20"/>
      <c r="E11" s="20">
        <v>48852</v>
      </c>
      <c r="F11" s="20"/>
      <c r="G11" s="20">
        <v>17246</v>
      </c>
      <c r="H11" s="20"/>
      <c r="I11" s="20">
        <v>53169</v>
      </c>
      <c r="J11" s="20"/>
      <c r="K11" s="20">
        <v>42033</v>
      </c>
      <c r="L11" s="20"/>
      <c r="M11" s="20">
        <v>11136</v>
      </c>
      <c r="N11" s="20"/>
      <c r="O11" s="273">
        <v>80.4396502163454</v>
      </c>
      <c r="P11" s="273"/>
      <c r="Q11" s="273">
        <v>86.04151314173421</v>
      </c>
      <c r="R11" s="273"/>
      <c r="S11" s="273">
        <v>64.57149483938305</v>
      </c>
      <c r="T11" s="259"/>
      <c r="U11" s="259"/>
      <c r="V11" s="259"/>
      <c r="W11" s="259"/>
    </row>
    <row r="12" spans="1:23" ht="12.75" customHeight="1">
      <c r="A12" s="264" t="s">
        <v>192</v>
      </c>
      <c r="B12" s="264"/>
      <c r="C12" s="20">
        <v>37131</v>
      </c>
      <c r="D12" s="20"/>
      <c r="E12" s="20">
        <v>27953</v>
      </c>
      <c r="F12" s="20"/>
      <c r="G12" s="20">
        <v>9178</v>
      </c>
      <c r="H12" s="20"/>
      <c r="I12" s="20">
        <v>30616</v>
      </c>
      <c r="J12" s="20"/>
      <c r="K12" s="20">
        <v>24423</v>
      </c>
      <c r="L12" s="20"/>
      <c r="M12" s="20">
        <v>6193</v>
      </c>
      <c r="N12" s="20"/>
      <c r="O12" s="273">
        <v>82.4540141660607</v>
      </c>
      <c r="P12" s="273"/>
      <c r="Q12" s="273">
        <v>87.37165957142346</v>
      </c>
      <c r="R12" s="273"/>
      <c r="S12" s="273">
        <v>67.47657441708434</v>
      </c>
      <c r="T12" s="259"/>
      <c r="U12" s="259"/>
      <c r="V12" s="259"/>
      <c r="W12" s="259"/>
    </row>
    <row r="13" spans="1:23" ht="12.75" customHeight="1">
      <c r="A13" s="274" t="s">
        <v>193</v>
      </c>
      <c r="B13" s="274"/>
      <c r="C13" s="59">
        <v>3880</v>
      </c>
      <c r="D13" s="59"/>
      <c r="E13" s="59">
        <v>2927</v>
      </c>
      <c r="F13" s="59"/>
      <c r="G13" s="59">
        <v>953</v>
      </c>
      <c r="H13" s="59"/>
      <c r="I13" s="59">
        <v>3229</v>
      </c>
      <c r="J13" s="59"/>
      <c r="K13" s="59">
        <v>2554</v>
      </c>
      <c r="L13" s="59"/>
      <c r="M13" s="59">
        <v>675</v>
      </c>
      <c r="N13" s="59"/>
      <c r="O13" s="275">
        <v>83.22164948453609</v>
      </c>
      <c r="P13" s="275"/>
      <c r="Q13" s="275">
        <v>87.25657669969252</v>
      </c>
      <c r="R13" s="275"/>
      <c r="S13" s="275">
        <v>70.82896117523609</v>
      </c>
      <c r="T13" s="259"/>
      <c r="U13" s="259"/>
      <c r="V13" s="259"/>
      <c r="W13" s="259"/>
    </row>
    <row r="14" spans="1:23" ht="12" customHeight="1">
      <c r="A14" s="276" t="s">
        <v>194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59"/>
      <c r="U14" s="259"/>
      <c r="V14" s="259"/>
      <c r="W14" s="259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spans="1:23" s="277" customFormat="1" ht="15.75" customHeight="1">
      <c r="A22" s="19" t="s">
        <v>195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8"/>
      <c r="U22" s="208"/>
      <c r="V22" s="208"/>
      <c r="W22" s="208"/>
    </row>
    <row r="23" spans="1:23" s="277" customFormat="1" ht="15.75" customHeight="1">
      <c r="A23" s="19" t="s">
        <v>196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8"/>
      <c r="U23" s="208"/>
      <c r="V23" s="208"/>
      <c r="W23" s="208"/>
    </row>
    <row r="24" spans="1:23" s="277" customFormat="1" ht="15.75" customHeight="1">
      <c r="A24" s="19" t="s">
        <v>185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8"/>
      <c r="U24" s="208"/>
      <c r="V24" s="208"/>
      <c r="W24" s="208"/>
    </row>
    <row r="25" spans="1:23" ht="15.75" customHeight="1" thickBot="1">
      <c r="A25" s="278" t="s">
        <v>181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4"/>
      <c r="U25" s="264"/>
      <c r="V25" s="264"/>
      <c r="W25" s="264"/>
    </row>
    <row r="26" spans="1:23" ht="13.5" customHeight="1">
      <c r="A26" s="264" t="s">
        <v>186</v>
      </c>
      <c r="B26" s="264"/>
      <c r="C26" s="265" t="s">
        <v>187</v>
      </c>
      <c r="D26" s="265"/>
      <c r="E26" s="265"/>
      <c r="F26" s="265"/>
      <c r="G26" s="265"/>
      <c r="H26" s="264"/>
      <c r="I26" s="265" t="s">
        <v>188</v>
      </c>
      <c r="J26" s="265"/>
      <c r="K26" s="265"/>
      <c r="L26" s="265"/>
      <c r="M26" s="265"/>
      <c r="N26" s="264"/>
      <c r="O26" s="265" t="s">
        <v>197</v>
      </c>
      <c r="P26" s="265"/>
      <c r="Q26" s="265"/>
      <c r="R26" s="265"/>
      <c r="S26" s="265"/>
      <c r="T26" s="259"/>
      <c r="U26" s="259"/>
      <c r="V26" s="259"/>
      <c r="W26" s="259"/>
    </row>
    <row r="27" spans="1:23" ht="12" customHeight="1">
      <c r="A27" s="264"/>
      <c r="B27" s="264"/>
      <c r="C27" s="264" t="s">
        <v>23</v>
      </c>
      <c r="D27" s="264"/>
      <c r="E27" s="264" t="s">
        <v>122</v>
      </c>
      <c r="F27" s="264"/>
      <c r="G27" s="264" t="s">
        <v>146</v>
      </c>
      <c r="H27" s="264"/>
      <c r="I27" s="264" t="s">
        <v>23</v>
      </c>
      <c r="J27" s="264"/>
      <c r="K27" s="264" t="s">
        <v>122</v>
      </c>
      <c r="L27" s="264"/>
      <c r="M27" s="264" t="s">
        <v>146</v>
      </c>
      <c r="N27" s="264"/>
      <c r="O27" s="264" t="s">
        <v>23</v>
      </c>
      <c r="P27" s="264"/>
      <c r="Q27" s="264" t="s">
        <v>122</v>
      </c>
      <c r="R27" s="264"/>
      <c r="S27" s="264" t="s">
        <v>146</v>
      </c>
      <c r="T27" s="259"/>
      <c r="U27" s="259"/>
      <c r="V27" s="259"/>
      <c r="W27" s="259"/>
    </row>
    <row r="28" spans="1:23" ht="11.25" customHeight="1">
      <c r="A28" s="266"/>
      <c r="B28" s="264"/>
      <c r="C28" s="267"/>
      <c r="D28" s="264"/>
      <c r="E28" s="267"/>
      <c r="F28" s="264"/>
      <c r="G28" s="268" t="s">
        <v>148</v>
      </c>
      <c r="H28" s="269"/>
      <c r="I28" s="270"/>
      <c r="J28" s="269"/>
      <c r="K28" s="270"/>
      <c r="L28" s="269"/>
      <c r="M28" s="268" t="s">
        <v>148</v>
      </c>
      <c r="N28" s="269"/>
      <c r="O28" s="270"/>
      <c r="P28" s="269"/>
      <c r="Q28" s="270"/>
      <c r="R28" s="269"/>
      <c r="S28" s="268" t="s">
        <v>148</v>
      </c>
      <c r="T28" s="264"/>
      <c r="U28" s="264"/>
      <c r="V28" s="264"/>
      <c r="W28" s="264"/>
    </row>
    <row r="29" spans="1:23" ht="13.5" customHeight="1">
      <c r="A29" s="271" t="s">
        <v>19</v>
      </c>
      <c r="B29" s="264"/>
      <c r="C29" s="49">
        <v>141099</v>
      </c>
      <c r="D29" s="20"/>
      <c r="E29" s="49">
        <v>109405</v>
      </c>
      <c r="F29" s="20"/>
      <c r="G29" s="49">
        <v>31694</v>
      </c>
      <c r="H29" s="20"/>
      <c r="I29" s="49">
        <v>113427</v>
      </c>
      <c r="J29" s="20"/>
      <c r="K29" s="49">
        <v>93539</v>
      </c>
      <c r="L29" s="20"/>
      <c r="M29" s="49">
        <v>19888</v>
      </c>
      <c r="N29" s="20"/>
      <c r="O29" s="272">
        <v>80.38823804562753</v>
      </c>
      <c r="P29" s="273"/>
      <c r="Q29" s="272">
        <v>85.49792057035785</v>
      </c>
      <c r="R29" s="273"/>
      <c r="S29" s="272">
        <v>62.75004732756989</v>
      </c>
      <c r="T29" s="259"/>
      <c r="U29" s="259"/>
      <c r="V29" s="259"/>
      <c r="W29" s="259"/>
    </row>
    <row r="30" spans="1:23" ht="12.75" customHeight="1">
      <c r="A30" s="264" t="s">
        <v>189</v>
      </c>
      <c r="B30" s="264"/>
      <c r="C30" s="20">
        <v>24436</v>
      </c>
      <c r="D30" s="20"/>
      <c r="E30" s="20">
        <v>19465</v>
      </c>
      <c r="F30" s="20"/>
      <c r="G30" s="20">
        <v>4971</v>
      </c>
      <c r="H30" s="20"/>
      <c r="I30" s="20">
        <v>19258</v>
      </c>
      <c r="J30" s="20"/>
      <c r="K30" s="20">
        <v>16495</v>
      </c>
      <c r="L30" s="20"/>
      <c r="M30" s="20">
        <v>2763</v>
      </c>
      <c r="N30" s="20"/>
      <c r="O30" s="273">
        <v>78.8099525290555</v>
      </c>
      <c r="P30" s="273"/>
      <c r="Q30" s="273">
        <v>84.74184433598766</v>
      </c>
      <c r="R30" s="273"/>
      <c r="S30" s="273">
        <v>55.5823777911889</v>
      </c>
      <c r="T30" s="259"/>
      <c r="U30" s="259"/>
      <c r="V30" s="259"/>
      <c r="W30" s="259"/>
    </row>
    <row r="31" spans="1:23" ht="12.75" customHeight="1">
      <c r="A31" s="264" t="s">
        <v>190</v>
      </c>
      <c r="B31" s="264"/>
      <c r="C31" s="20">
        <v>42825</v>
      </c>
      <c r="D31" s="20"/>
      <c r="E31" s="20">
        <v>33795</v>
      </c>
      <c r="F31" s="20"/>
      <c r="G31" s="20">
        <v>9030</v>
      </c>
      <c r="H31" s="20"/>
      <c r="I31" s="20">
        <v>34539</v>
      </c>
      <c r="J31" s="20"/>
      <c r="K31" s="20">
        <v>28951</v>
      </c>
      <c r="L31" s="20"/>
      <c r="M31" s="20">
        <v>5588</v>
      </c>
      <c r="N31" s="20"/>
      <c r="O31" s="273">
        <v>80.65148861646234</v>
      </c>
      <c r="P31" s="273"/>
      <c r="Q31" s="273">
        <v>85.66651871578635</v>
      </c>
      <c r="R31" s="273"/>
      <c r="S31" s="273">
        <v>61.88261351052049</v>
      </c>
      <c r="T31" s="259"/>
      <c r="U31" s="259"/>
      <c r="V31" s="259"/>
      <c r="W31" s="259"/>
    </row>
    <row r="32" spans="1:23" ht="12.75" customHeight="1">
      <c r="A32" s="264" t="s">
        <v>191</v>
      </c>
      <c r="B32" s="264"/>
      <c r="C32" s="20">
        <v>43874</v>
      </c>
      <c r="D32" s="20"/>
      <c r="E32" s="20">
        <v>33164</v>
      </c>
      <c r="F32" s="20"/>
      <c r="G32" s="20">
        <v>10710</v>
      </c>
      <c r="H32" s="20"/>
      <c r="I32" s="20">
        <v>35068</v>
      </c>
      <c r="J32" s="20"/>
      <c r="K32" s="20">
        <v>28244</v>
      </c>
      <c r="L32" s="20"/>
      <c r="M32" s="20">
        <v>6824</v>
      </c>
      <c r="N32" s="20"/>
      <c r="O32" s="273">
        <v>79.92888726808587</v>
      </c>
      <c r="P32" s="273"/>
      <c r="Q32" s="273">
        <v>85.16463635267158</v>
      </c>
      <c r="R32" s="273"/>
      <c r="S32" s="273">
        <v>63.71615312791783</v>
      </c>
      <c r="T32" s="259"/>
      <c r="U32" s="259"/>
      <c r="V32" s="259"/>
      <c r="W32" s="259"/>
    </row>
    <row r="33" spans="1:23" ht="12.75" customHeight="1">
      <c r="A33" s="264" t="s">
        <v>192</v>
      </c>
      <c r="B33" s="264"/>
      <c r="C33" s="20">
        <v>27310</v>
      </c>
      <c r="D33" s="20"/>
      <c r="E33" s="20">
        <v>20936</v>
      </c>
      <c r="F33" s="20"/>
      <c r="G33" s="20">
        <v>6374</v>
      </c>
      <c r="H33" s="20"/>
      <c r="I33" s="20">
        <v>22354</v>
      </c>
      <c r="J33" s="20"/>
      <c r="K33" s="20">
        <v>18068</v>
      </c>
      <c r="L33" s="20"/>
      <c r="M33" s="20">
        <v>4286</v>
      </c>
      <c r="N33" s="20"/>
      <c r="O33" s="273">
        <v>81.85280117173197</v>
      </c>
      <c r="P33" s="273"/>
      <c r="Q33" s="273">
        <v>86.30110813909056</v>
      </c>
      <c r="R33" s="273"/>
      <c r="S33" s="273">
        <v>67.24192030122373</v>
      </c>
      <c r="T33" s="259"/>
      <c r="U33" s="259"/>
      <c r="V33" s="259"/>
      <c r="W33" s="259"/>
    </row>
    <row r="34" spans="1:23" ht="12.75" customHeight="1">
      <c r="A34" s="274" t="s">
        <v>193</v>
      </c>
      <c r="B34" s="274"/>
      <c r="C34" s="59">
        <v>2654</v>
      </c>
      <c r="D34" s="59"/>
      <c r="E34" s="59">
        <v>2045</v>
      </c>
      <c r="F34" s="59"/>
      <c r="G34" s="59">
        <v>609</v>
      </c>
      <c r="H34" s="59"/>
      <c r="I34" s="59">
        <v>2208</v>
      </c>
      <c r="J34" s="59"/>
      <c r="K34" s="59">
        <v>1781</v>
      </c>
      <c r="L34" s="59"/>
      <c r="M34" s="59">
        <v>427</v>
      </c>
      <c r="N34" s="59"/>
      <c r="O34" s="275">
        <v>83.19517709118311</v>
      </c>
      <c r="P34" s="275"/>
      <c r="Q34" s="275">
        <v>87.09046454767726</v>
      </c>
      <c r="R34" s="275"/>
      <c r="S34" s="275">
        <v>70.11494252873564</v>
      </c>
      <c r="T34" s="259"/>
      <c r="U34" s="259"/>
      <c r="V34" s="259"/>
      <c r="W34" s="259"/>
    </row>
    <row r="35" spans="1:23" ht="12" customHeight="1">
      <c r="A35" s="276" t="s">
        <v>194</v>
      </c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59"/>
      <c r="U35" s="259"/>
      <c r="V35" s="259"/>
      <c r="W35" s="259"/>
    </row>
    <row r="36" spans="1:19" ht="12">
      <c r="A36" s="279"/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</row>
  </sheetData>
  <printOptions horizontalCentered="1"/>
  <pageMargins left="0.984251968503937" right="0.5905511811023623" top="1.5748031496062993" bottom="0.551181102362204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7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0.7109375" style="23" customWidth="1"/>
    <col min="2" max="2" width="0.85546875" style="23" customWidth="1"/>
    <col min="3" max="3" width="5.57421875" style="290" customWidth="1"/>
    <col min="4" max="4" width="0.85546875" style="23" customWidth="1"/>
    <col min="5" max="5" width="7.00390625" style="290" customWidth="1"/>
    <col min="6" max="6" width="0.85546875" style="23" customWidth="1"/>
    <col min="7" max="7" width="7.8515625" style="258" customWidth="1"/>
    <col min="8" max="8" width="0.85546875" style="23" customWidth="1"/>
    <col min="9" max="9" width="5.57421875" style="290" customWidth="1"/>
    <col min="10" max="10" width="0.85546875" style="23" customWidth="1"/>
    <col min="11" max="11" width="6.8515625" style="290" customWidth="1"/>
    <col min="12" max="12" width="0.85546875" style="23" customWidth="1"/>
    <col min="13" max="13" width="7.8515625" style="258" customWidth="1"/>
    <col min="14" max="14" width="0.85546875" style="23" customWidth="1"/>
    <col min="15" max="15" width="5.57421875" style="290" customWidth="1"/>
    <col min="16" max="16" width="0.85546875" style="23" customWidth="1"/>
    <col min="17" max="17" width="6.8515625" style="290" customWidth="1"/>
    <col min="18" max="18" width="0.85546875" style="23" customWidth="1"/>
    <col min="19" max="19" width="7.8515625" style="258" customWidth="1"/>
    <col min="20" max="20" width="2.00390625" style="23" customWidth="1"/>
    <col min="21" max="21" width="3.28125" style="23" customWidth="1"/>
    <col min="22" max="16384" width="11.421875" style="23" customWidth="1"/>
  </cols>
  <sheetData>
    <row r="1" spans="1:21" s="283" customFormat="1" ht="16.5" customHeight="1">
      <c r="A1" s="19" t="s">
        <v>198</v>
      </c>
      <c r="B1" s="280"/>
      <c r="C1" s="280"/>
      <c r="D1" s="280"/>
      <c r="E1" s="280"/>
      <c r="F1" s="280"/>
      <c r="G1" s="281"/>
      <c r="H1" s="280"/>
      <c r="I1" s="280"/>
      <c r="J1" s="280"/>
      <c r="K1" s="280"/>
      <c r="L1" s="280"/>
      <c r="M1" s="281"/>
      <c r="N1" s="280"/>
      <c r="O1" s="280"/>
      <c r="P1" s="280"/>
      <c r="Q1" s="280"/>
      <c r="R1" s="280"/>
      <c r="S1" s="281"/>
      <c r="T1" s="282"/>
      <c r="U1" s="282"/>
    </row>
    <row r="2" spans="1:21" s="283" customFormat="1" ht="16.5" customHeight="1">
      <c r="A2" s="19" t="s">
        <v>204</v>
      </c>
      <c r="B2" s="280"/>
      <c r="C2" s="280"/>
      <c r="D2" s="280"/>
      <c r="E2" s="280"/>
      <c r="F2" s="280"/>
      <c r="G2" s="281"/>
      <c r="H2" s="280"/>
      <c r="I2" s="280"/>
      <c r="J2" s="280"/>
      <c r="K2" s="280"/>
      <c r="L2" s="280"/>
      <c r="M2" s="281"/>
      <c r="N2" s="280"/>
      <c r="O2" s="280"/>
      <c r="P2" s="280"/>
      <c r="Q2" s="280"/>
      <c r="R2" s="280"/>
      <c r="S2" s="281"/>
      <c r="T2" s="282"/>
      <c r="U2" s="282"/>
    </row>
    <row r="3" spans="1:19" s="283" customFormat="1" ht="15.75" customHeight="1">
      <c r="A3" s="19" t="s">
        <v>199</v>
      </c>
      <c r="B3" s="285"/>
      <c r="C3" s="285"/>
      <c r="D3" s="285"/>
      <c r="E3" s="285"/>
      <c r="F3" s="285"/>
      <c r="G3" s="286"/>
      <c r="H3" s="287"/>
      <c r="I3" s="287"/>
      <c r="J3" s="287"/>
      <c r="K3" s="287"/>
      <c r="L3" s="287"/>
      <c r="M3" s="288"/>
      <c r="N3" s="287"/>
      <c r="O3" s="287"/>
      <c r="P3" s="287"/>
      <c r="Q3" s="287"/>
      <c r="R3" s="287"/>
      <c r="S3" s="288"/>
    </row>
    <row r="4" spans="1:19" s="290" customFormat="1" ht="15" customHeight="1" thickBot="1">
      <c r="A4" s="289" t="s">
        <v>23</v>
      </c>
      <c r="G4" s="258"/>
      <c r="M4" s="258"/>
      <c r="S4" s="51" t="s">
        <v>288</v>
      </c>
    </row>
    <row r="5" spans="1:19" s="295" customFormat="1" ht="10.5" customHeight="1">
      <c r="A5" s="291" t="s">
        <v>24</v>
      </c>
      <c r="B5" s="291"/>
      <c r="C5" s="292" t="s">
        <v>23</v>
      </c>
      <c r="D5" s="293"/>
      <c r="E5" s="293"/>
      <c r="F5" s="293"/>
      <c r="G5" s="294"/>
      <c r="H5" s="291"/>
      <c r="I5" s="292" t="s">
        <v>189</v>
      </c>
      <c r="J5" s="293"/>
      <c r="K5" s="293"/>
      <c r="L5" s="293"/>
      <c r="M5" s="294"/>
      <c r="N5" s="291"/>
      <c r="O5" s="292" t="s">
        <v>190</v>
      </c>
      <c r="P5" s="293"/>
      <c r="Q5" s="293"/>
      <c r="R5" s="293"/>
      <c r="S5" s="294"/>
    </row>
    <row r="6" spans="3:19" s="295" customFormat="1" ht="10.5" customHeight="1">
      <c r="C6" s="296" t="s">
        <v>200</v>
      </c>
      <c r="D6" s="296"/>
      <c r="E6" s="296" t="s">
        <v>188</v>
      </c>
      <c r="F6" s="296"/>
      <c r="G6" s="297" t="s">
        <v>201</v>
      </c>
      <c r="H6" s="298"/>
      <c r="I6" s="296" t="s">
        <v>200</v>
      </c>
      <c r="J6" s="296"/>
      <c r="K6" s="296" t="s">
        <v>188</v>
      </c>
      <c r="L6" s="296"/>
      <c r="M6" s="297" t="s">
        <v>201</v>
      </c>
      <c r="N6" s="298"/>
      <c r="O6" s="296" t="s">
        <v>200</v>
      </c>
      <c r="P6" s="296"/>
      <c r="Q6" s="296" t="s">
        <v>188</v>
      </c>
      <c r="R6" s="296"/>
      <c r="S6" s="297" t="s">
        <v>201</v>
      </c>
    </row>
    <row r="7" spans="3:19" s="295" customFormat="1" ht="10.5" customHeight="1">
      <c r="C7" s="299" t="s">
        <v>202</v>
      </c>
      <c r="D7" s="298"/>
      <c r="E7" s="300"/>
      <c r="F7" s="298"/>
      <c r="G7" s="301" t="s">
        <v>203</v>
      </c>
      <c r="H7" s="298"/>
      <c r="I7" s="299" t="s">
        <v>202</v>
      </c>
      <c r="J7" s="298"/>
      <c r="K7" s="300"/>
      <c r="L7" s="298"/>
      <c r="M7" s="301" t="s">
        <v>203</v>
      </c>
      <c r="N7" s="298"/>
      <c r="O7" s="299" t="s">
        <v>202</v>
      </c>
      <c r="P7" s="298"/>
      <c r="Q7" s="300"/>
      <c r="R7" s="298"/>
      <c r="S7" s="301" t="s">
        <v>203</v>
      </c>
    </row>
    <row r="8" spans="1:19" s="221" customFormat="1" ht="11.25" customHeight="1">
      <c r="A8" s="241" t="s">
        <v>19</v>
      </c>
      <c r="B8" s="244"/>
      <c r="C8" s="242">
        <v>238154</v>
      </c>
      <c r="D8" s="243"/>
      <c r="E8" s="242">
        <v>192612</v>
      </c>
      <c r="F8" s="243"/>
      <c r="G8" s="302">
        <v>80.87707953677032</v>
      </c>
      <c r="H8" s="303"/>
      <c r="I8" s="242">
        <v>69554</v>
      </c>
      <c r="J8" s="243"/>
      <c r="K8" s="242">
        <v>55710</v>
      </c>
      <c r="L8" s="243"/>
      <c r="M8" s="302">
        <v>80.09604048652845</v>
      </c>
      <c r="N8" s="243"/>
      <c r="O8" s="242">
        <v>61491</v>
      </c>
      <c r="P8" s="243"/>
      <c r="Q8" s="242">
        <v>49888</v>
      </c>
      <c r="R8" s="243"/>
      <c r="S8" s="302">
        <v>81.13057195361922</v>
      </c>
    </row>
    <row r="9" spans="1:19" s="221" customFormat="1" ht="10.5" customHeight="1">
      <c r="A9" s="215" t="s">
        <v>27</v>
      </c>
      <c r="C9" s="227">
        <v>3942</v>
      </c>
      <c r="D9" s="227"/>
      <c r="E9" s="227">
        <v>2885</v>
      </c>
      <c r="F9" s="227"/>
      <c r="G9" s="229">
        <v>73.18619989852867</v>
      </c>
      <c r="H9" s="229"/>
      <c r="I9" s="227">
        <v>1020</v>
      </c>
      <c r="J9" s="227"/>
      <c r="K9" s="227">
        <v>720</v>
      </c>
      <c r="L9" s="227"/>
      <c r="M9" s="229">
        <v>70.58823529411765</v>
      </c>
      <c r="N9" s="227"/>
      <c r="O9" s="227">
        <v>1087</v>
      </c>
      <c r="P9" s="227"/>
      <c r="Q9" s="227">
        <v>873</v>
      </c>
      <c r="R9" s="227"/>
      <c r="S9" s="229">
        <v>80.31278748850046</v>
      </c>
    </row>
    <row r="10" spans="1:19" s="221" customFormat="1" ht="10.5" customHeight="1">
      <c r="A10" s="215" t="s">
        <v>151</v>
      </c>
      <c r="C10" s="227">
        <v>3684</v>
      </c>
      <c r="D10" s="227"/>
      <c r="E10" s="227">
        <v>3200</v>
      </c>
      <c r="F10" s="227"/>
      <c r="G10" s="229">
        <v>86.86210640608036</v>
      </c>
      <c r="H10" s="229"/>
      <c r="I10" s="227">
        <v>940</v>
      </c>
      <c r="J10" s="227"/>
      <c r="K10" s="227">
        <v>824</v>
      </c>
      <c r="L10" s="227"/>
      <c r="M10" s="229">
        <v>87.65957446808511</v>
      </c>
      <c r="N10" s="227"/>
      <c r="O10" s="227">
        <v>1008</v>
      </c>
      <c r="P10" s="227"/>
      <c r="Q10" s="227">
        <v>848</v>
      </c>
      <c r="R10" s="227"/>
      <c r="S10" s="229">
        <v>84.12698412698413</v>
      </c>
    </row>
    <row r="11" spans="1:19" s="221" customFormat="1" ht="10.5" customHeight="1">
      <c r="A11" s="215" t="s">
        <v>28</v>
      </c>
      <c r="C11" s="227">
        <v>2891</v>
      </c>
      <c r="D11" s="227"/>
      <c r="E11" s="227">
        <v>1520</v>
      </c>
      <c r="F11" s="227"/>
      <c r="G11" s="229">
        <v>52.576962988585265</v>
      </c>
      <c r="H11" s="229"/>
      <c r="I11" s="227">
        <v>815</v>
      </c>
      <c r="J11" s="227"/>
      <c r="K11" s="227">
        <v>465</v>
      </c>
      <c r="L11" s="227"/>
      <c r="M11" s="229">
        <v>57.05521472392638</v>
      </c>
      <c r="N11" s="227"/>
      <c r="O11" s="227">
        <v>722</v>
      </c>
      <c r="P11" s="227"/>
      <c r="Q11" s="227">
        <v>403</v>
      </c>
      <c r="R11" s="227"/>
      <c r="S11" s="229">
        <v>55.81717451523546</v>
      </c>
    </row>
    <row r="12" spans="1:19" s="221" customFormat="1" ht="10.5" customHeight="1">
      <c r="A12" s="215" t="s">
        <v>29</v>
      </c>
      <c r="C12" s="227">
        <v>5264</v>
      </c>
      <c r="D12" s="227"/>
      <c r="E12" s="227">
        <v>4576</v>
      </c>
      <c r="F12" s="227"/>
      <c r="G12" s="229">
        <v>86.93009118541033</v>
      </c>
      <c r="H12" s="229"/>
      <c r="I12" s="227">
        <v>1371</v>
      </c>
      <c r="J12" s="227"/>
      <c r="K12" s="227">
        <v>1240</v>
      </c>
      <c r="L12" s="227"/>
      <c r="M12" s="229">
        <v>90.44493070751275</v>
      </c>
      <c r="N12" s="227"/>
      <c r="O12" s="227">
        <v>1351</v>
      </c>
      <c r="P12" s="227"/>
      <c r="Q12" s="227">
        <v>1121</v>
      </c>
      <c r="R12" s="227"/>
      <c r="S12" s="229">
        <v>82.97557364914879</v>
      </c>
    </row>
    <row r="13" spans="1:19" s="221" customFormat="1" ht="10.5" customHeight="1">
      <c r="A13" s="235" t="s">
        <v>152</v>
      </c>
      <c r="C13" s="236">
        <v>10148</v>
      </c>
      <c r="D13" s="227"/>
      <c r="E13" s="236">
        <v>7962</v>
      </c>
      <c r="F13" s="227"/>
      <c r="G13" s="237">
        <v>78.45880961765866</v>
      </c>
      <c r="H13" s="229"/>
      <c r="I13" s="236">
        <v>3089</v>
      </c>
      <c r="J13" s="227"/>
      <c r="K13" s="236">
        <v>2516</v>
      </c>
      <c r="L13" s="227"/>
      <c r="M13" s="237">
        <v>81.45030754289414</v>
      </c>
      <c r="N13" s="227"/>
      <c r="O13" s="236">
        <v>2277</v>
      </c>
      <c r="P13" s="227"/>
      <c r="Q13" s="236">
        <v>1889</v>
      </c>
      <c r="R13" s="227"/>
      <c r="S13" s="237">
        <v>82.96003513394817</v>
      </c>
    </row>
    <row r="14" spans="1:19" s="221" customFormat="1" ht="10.5" customHeight="1">
      <c r="A14" s="215" t="s">
        <v>30</v>
      </c>
      <c r="C14" s="227">
        <v>9290</v>
      </c>
      <c r="D14" s="227"/>
      <c r="E14" s="227">
        <v>7896</v>
      </c>
      <c r="F14" s="227"/>
      <c r="G14" s="229">
        <v>84.99461786867599</v>
      </c>
      <c r="H14" s="229"/>
      <c r="I14" s="227">
        <v>2416</v>
      </c>
      <c r="J14" s="227"/>
      <c r="K14" s="227">
        <v>2131</v>
      </c>
      <c r="L14" s="227"/>
      <c r="M14" s="229">
        <v>88.20364238410596</v>
      </c>
      <c r="N14" s="227"/>
      <c r="O14" s="227">
        <v>2116</v>
      </c>
      <c r="P14" s="227"/>
      <c r="Q14" s="227">
        <v>1716</v>
      </c>
      <c r="R14" s="227"/>
      <c r="S14" s="229">
        <v>81.09640831758034</v>
      </c>
    </row>
    <row r="15" spans="1:19" s="221" customFormat="1" ht="10.5" customHeight="1">
      <c r="A15" s="215" t="s">
        <v>153</v>
      </c>
      <c r="C15" s="227">
        <v>1923</v>
      </c>
      <c r="D15" s="227"/>
      <c r="E15" s="227">
        <v>1680</v>
      </c>
      <c r="F15" s="227"/>
      <c r="G15" s="229">
        <v>87.3634945397816</v>
      </c>
      <c r="H15" s="229"/>
      <c r="I15" s="227">
        <v>620</v>
      </c>
      <c r="J15" s="227"/>
      <c r="K15" s="227">
        <v>536</v>
      </c>
      <c r="L15" s="227"/>
      <c r="M15" s="229">
        <v>86.45161290322581</v>
      </c>
      <c r="N15" s="227"/>
      <c r="O15" s="227">
        <v>559</v>
      </c>
      <c r="P15" s="227"/>
      <c r="Q15" s="227">
        <v>493</v>
      </c>
      <c r="R15" s="227"/>
      <c r="S15" s="229">
        <v>88.19320214669052</v>
      </c>
    </row>
    <row r="16" spans="1:19" s="221" customFormat="1" ht="10.5" customHeight="1">
      <c r="A16" s="215" t="s">
        <v>31</v>
      </c>
      <c r="C16" s="227">
        <v>6817</v>
      </c>
      <c r="D16" s="227"/>
      <c r="E16" s="227">
        <v>5687</v>
      </c>
      <c r="F16" s="227"/>
      <c r="G16" s="229">
        <v>83.42379345753264</v>
      </c>
      <c r="H16" s="229"/>
      <c r="I16" s="227">
        <v>1849</v>
      </c>
      <c r="J16" s="227"/>
      <c r="K16" s="227">
        <v>1518</v>
      </c>
      <c r="L16" s="227"/>
      <c r="M16" s="229">
        <v>82.09843158464034</v>
      </c>
      <c r="N16" s="227"/>
      <c r="O16" s="227">
        <v>1891</v>
      </c>
      <c r="P16" s="227"/>
      <c r="Q16" s="227">
        <v>1566</v>
      </c>
      <c r="R16" s="227"/>
      <c r="S16" s="229">
        <v>82.81332628239026</v>
      </c>
    </row>
    <row r="17" spans="1:19" s="221" customFormat="1" ht="10.5" customHeight="1">
      <c r="A17" s="215" t="s">
        <v>32</v>
      </c>
      <c r="C17" s="227">
        <v>2891</v>
      </c>
      <c r="D17" s="227"/>
      <c r="E17" s="227">
        <v>2377</v>
      </c>
      <c r="F17" s="227"/>
      <c r="G17" s="229">
        <v>82.22068488412314</v>
      </c>
      <c r="H17" s="229"/>
      <c r="I17" s="227">
        <v>972</v>
      </c>
      <c r="J17" s="227"/>
      <c r="K17" s="227">
        <v>802</v>
      </c>
      <c r="L17" s="227"/>
      <c r="M17" s="229">
        <v>82.51028806584361</v>
      </c>
      <c r="N17" s="227"/>
      <c r="O17" s="227">
        <v>746</v>
      </c>
      <c r="P17" s="227"/>
      <c r="Q17" s="227">
        <v>598</v>
      </c>
      <c r="R17" s="227"/>
      <c r="S17" s="229">
        <v>80.16085790884718</v>
      </c>
    </row>
    <row r="18" spans="1:19" s="221" customFormat="1" ht="10.5" customHeight="1">
      <c r="A18" s="235" t="s">
        <v>154</v>
      </c>
      <c r="C18" s="236">
        <v>4448</v>
      </c>
      <c r="D18" s="227"/>
      <c r="E18" s="236">
        <v>3405</v>
      </c>
      <c r="F18" s="227"/>
      <c r="G18" s="237">
        <v>76.55125899280576</v>
      </c>
      <c r="H18" s="229"/>
      <c r="I18" s="236">
        <v>1209</v>
      </c>
      <c r="J18" s="227"/>
      <c r="K18" s="236">
        <v>927</v>
      </c>
      <c r="L18" s="227"/>
      <c r="M18" s="237">
        <v>76.67493796526055</v>
      </c>
      <c r="N18" s="227"/>
      <c r="O18" s="236">
        <v>1234</v>
      </c>
      <c r="P18" s="227"/>
      <c r="Q18" s="236">
        <v>986</v>
      </c>
      <c r="R18" s="227"/>
      <c r="S18" s="237">
        <v>79.902755267423</v>
      </c>
    </row>
    <row r="19" spans="1:19" s="221" customFormat="1" ht="10.5" customHeight="1">
      <c r="A19" s="215" t="s">
        <v>155</v>
      </c>
      <c r="C19" s="227">
        <v>9499</v>
      </c>
      <c r="D19" s="227"/>
      <c r="E19" s="227">
        <v>8495</v>
      </c>
      <c r="F19" s="227"/>
      <c r="G19" s="229">
        <v>89.43046636488052</v>
      </c>
      <c r="H19" s="229"/>
      <c r="I19" s="227">
        <v>2525</v>
      </c>
      <c r="J19" s="227"/>
      <c r="K19" s="227">
        <v>2287</v>
      </c>
      <c r="L19" s="227"/>
      <c r="M19" s="229">
        <v>90.57425742574257</v>
      </c>
      <c r="N19" s="227"/>
      <c r="O19" s="227">
        <v>2572</v>
      </c>
      <c r="P19" s="227"/>
      <c r="Q19" s="227">
        <v>2315</v>
      </c>
      <c r="R19" s="227"/>
      <c r="S19" s="229">
        <v>90.00777604976672</v>
      </c>
    </row>
    <row r="20" spans="1:19" s="221" customFormat="1" ht="10.5" customHeight="1">
      <c r="A20" s="215" t="s">
        <v>33</v>
      </c>
      <c r="C20" s="227">
        <v>15904</v>
      </c>
      <c r="D20" s="227"/>
      <c r="E20" s="227">
        <v>12228</v>
      </c>
      <c r="F20" s="227"/>
      <c r="G20" s="229">
        <v>76.88631790744466</v>
      </c>
      <c r="H20" s="229"/>
      <c r="I20" s="227">
        <v>4900</v>
      </c>
      <c r="J20" s="227"/>
      <c r="K20" s="227">
        <v>3830</v>
      </c>
      <c r="L20" s="227"/>
      <c r="M20" s="229">
        <v>78.16326530612245</v>
      </c>
      <c r="N20" s="227"/>
      <c r="O20" s="227">
        <v>3728</v>
      </c>
      <c r="P20" s="227"/>
      <c r="Q20" s="227">
        <v>2973</v>
      </c>
      <c r="R20" s="227"/>
      <c r="S20" s="229">
        <v>79.74785407725322</v>
      </c>
    </row>
    <row r="21" spans="1:19" s="221" customFormat="1" ht="10.5" customHeight="1">
      <c r="A21" s="215" t="s">
        <v>34</v>
      </c>
      <c r="C21" s="227">
        <v>4461</v>
      </c>
      <c r="D21" s="227"/>
      <c r="E21" s="227">
        <v>2515</v>
      </c>
      <c r="F21" s="227"/>
      <c r="G21" s="229">
        <v>56.3774938354629</v>
      </c>
      <c r="H21" s="229"/>
      <c r="I21" s="227">
        <v>1300</v>
      </c>
      <c r="J21" s="227"/>
      <c r="K21" s="227">
        <v>812</v>
      </c>
      <c r="L21" s="227"/>
      <c r="M21" s="229">
        <v>62.46153846153846</v>
      </c>
      <c r="N21" s="227"/>
      <c r="O21" s="227">
        <v>1133</v>
      </c>
      <c r="P21" s="227"/>
      <c r="Q21" s="227">
        <v>645</v>
      </c>
      <c r="R21" s="227"/>
      <c r="S21" s="229">
        <v>56.92850838481907</v>
      </c>
    </row>
    <row r="22" spans="1:19" s="221" customFormat="1" ht="10.5" customHeight="1">
      <c r="A22" s="215" t="s">
        <v>35</v>
      </c>
      <c r="C22" s="227">
        <v>6300</v>
      </c>
      <c r="D22" s="227"/>
      <c r="E22" s="227">
        <v>5151</v>
      </c>
      <c r="F22" s="227"/>
      <c r="G22" s="229">
        <v>81.76190476190476</v>
      </c>
      <c r="H22" s="229"/>
      <c r="I22" s="227">
        <v>1556</v>
      </c>
      <c r="J22" s="227"/>
      <c r="K22" s="227">
        <v>1290</v>
      </c>
      <c r="L22" s="227"/>
      <c r="M22" s="229">
        <v>82.90488431876607</v>
      </c>
      <c r="N22" s="227"/>
      <c r="O22" s="227">
        <v>1759</v>
      </c>
      <c r="P22" s="227"/>
      <c r="Q22" s="227">
        <v>1413</v>
      </c>
      <c r="R22" s="227"/>
      <c r="S22" s="229">
        <v>80.32973280272883</v>
      </c>
    </row>
    <row r="23" spans="1:19" s="221" customFormat="1" ht="10.5" customHeight="1">
      <c r="A23" s="235" t="s">
        <v>157</v>
      </c>
      <c r="C23" s="236">
        <v>2526</v>
      </c>
      <c r="D23" s="227"/>
      <c r="E23" s="236">
        <v>2263</v>
      </c>
      <c r="F23" s="227"/>
      <c r="G23" s="237">
        <v>89.5882818685669</v>
      </c>
      <c r="H23" s="229"/>
      <c r="I23" s="236">
        <v>675</v>
      </c>
      <c r="J23" s="227"/>
      <c r="K23" s="236">
        <v>631</v>
      </c>
      <c r="L23" s="227"/>
      <c r="M23" s="237">
        <v>93.48148148148148</v>
      </c>
      <c r="N23" s="227"/>
      <c r="O23" s="236">
        <v>689</v>
      </c>
      <c r="P23" s="227"/>
      <c r="Q23" s="236">
        <v>619</v>
      </c>
      <c r="R23" s="227"/>
      <c r="S23" s="237">
        <v>89.84034833091437</v>
      </c>
    </row>
    <row r="24" spans="1:19" s="221" customFormat="1" ht="10.5" customHeight="1">
      <c r="A24" s="215" t="s">
        <v>36</v>
      </c>
      <c r="C24" s="227">
        <v>6920</v>
      </c>
      <c r="D24" s="227"/>
      <c r="E24" s="227">
        <v>5016</v>
      </c>
      <c r="F24" s="227"/>
      <c r="G24" s="229">
        <v>72.48554913294798</v>
      </c>
      <c r="H24" s="229"/>
      <c r="I24" s="227">
        <v>1757</v>
      </c>
      <c r="J24" s="227"/>
      <c r="K24" s="227">
        <v>1235</v>
      </c>
      <c r="L24" s="227"/>
      <c r="M24" s="229">
        <v>70.29026750142287</v>
      </c>
      <c r="N24" s="227"/>
      <c r="O24" s="227">
        <v>2197</v>
      </c>
      <c r="P24" s="227"/>
      <c r="Q24" s="227">
        <v>1530</v>
      </c>
      <c r="R24" s="227"/>
      <c r="S24" s="229">
        <v>69.6404187528448</v>
      </c>
    </row>
    <row r="25" spans="1:19" s="221" customFormat="1" ht="10.5" customHeight="1">
      <c r="A25" s="215" t="s">
        <v>158</v>
      </c>
      <c r="C25" s="227">
        <v>2682</v>
      </c>
      <c r="D25" s="227"/>
      <c r="E25" s="227">
        <v>2091</v>
      </c>
      <c r="F25" s="227"/>
      <c r="G25" s="229">
        <v>77.96420581655481</v>
      </c>
      <c r="H25" s="229"/>
      <c r="I25" s="227">
        <v>667</v>
      </c>
      <c r="J25" s="227"/>
      <c r="K25" s="227">
        <v>506</v>
      </c>
      <c r="L25" s="227"/>
      <c r="M25" s="229">
        <v>75.86206896551724</v>
      </c>
      <c r="N25" s="227"/>
      <c r="O25" s="227">
        <v>772</v>
      </c>
      <c r="P25" s="227"/>
      <c r="Q25" s="227">
        <v>603</v>
      </c>
      <c r="R25" s="227"/>
      <c r="S25" s="229">
        <v>78.10880829015544</v>
      </c>
    </row>
    <row r="26" spans="1:19" s="221" customFormat="1" ht="10.5" customHeight="1">
      <c r="A26" s="215" t="s">
        <v>159</v>
      </c>
      <c r="C26" s="227">
        <v>3554</v>
      </c>
      <c r="D26" s="227"/>
      <c r="E26" s="227">
        <v>2949</v>
      </c>
      <c r="F26" s="227"/>
      <c r="G26" s="229">
        <v>82.97692740574001</v>
      </c>
      <c r="H26" s="229"/>
      <c r="I26" s="227">
        <v>741</v>
      </c>
      <c r="J26" s="227"/>
      <c r="K26" s="227">
        <v>581</v>
      </c>
      <c r="L26" s="227"/>
      <c r="M26" s="229">
        <v>78.40755735492577</v>
      </c>
      <c r="N26" s="227"/>
      <c r="O26" s="227">
        <v>830</v>
      </c>
      <c r="P26" s="227"/>
      <c r="Q26" s="227">
        <v>690</v>
      </c>
      <c r="R26" s="227"/>
      <c r="S26" s="229">
        <v>83.13253012048193</v>
      </c>
    </row>
    <row r="27" spans="1:19" s="221" customFormat="1" ht="10.5" customHeight="1">
      <c r="A27" s="215" t="s">
        <v>160</v>
      </c>
      <c r="C27" s="227">
        <v>3819</v>
      </c>
      <c r="D27" s="227"/>
      <c r="E27" s="227">
        <v>3257</v>
      </c>
      <c r="F27" s="227"/>
      <c r="G27" s="229">
        <v>85.2841057868552</v>
      </c>
      <c r="H27" s="229"/>
      <c r="I27" s="227">
        <v>1047</v>
      </c>
      <c r="J27" s="227"/>
      <c r="K27" s="227">
        <v>900</v>
      </c>
      <c r="L27" s="227"/>
      <c r="M27" s="229">
        <v>85.95988538681948</v>
      </c>
      <c r="N27" s="227"/>
      <c r="O27" s="227">
        <v>1152</v>
      </c>
      <c r="P27" s="227"/>
      <c r="Q27" s="227">
        <v>971</v>
      </c>
      <c r="R27" s="227"/>
      <c r="S27" s="229">
        <v>84.28819444444444</v>
      </c>
    </row>
    <row r="28" spans="1:19" s="221" customFormat="1" ht="10.5" customHeight="1">
      <c r="A28" s="235" t="s">
        <v>161</v>
      </c>
      <c r="C28" s="236">
        <v>2196</v>
      </c>
      <c r="D28" s="227"/>
      <c r="E28" s="236">
        <v>2001</v>
      </c>
      <c r="F28" s="227"/>
      <c r="G28" s="237">
        <v>91.12021857923497</v>
      </c>
      <c r="H28" s="229"/>
      <c r="I28" s="236">
        <v>669</v>
      </c>
      <c r="J28" s="227"/>
      <c r="K28" s="236">
        <v>601</v>
      </c>
      <c r="L28" s="227"/>
      <c r="M28" s="237">
        <v>89.8355754857997</v>
      </c>
      <c r="N28" s="227"/>
      <c r="O28" s="236">
        <v>558</v>
      </c>
      <c r="P28" s="227"/>
      <c r="Q28" s="236">
        <v>494</v>
      </c>
      <c r="R28" s="227"/>
      <c r="S28" s="237">
        <v>88.5304659498208</v>
      </c>
    </row>
    <row r="29" spans="1:19" s="221" customFormat="1" ht="10.5" customHeight="1">
      <c r="A29" s="215" t="s">
        <v>162</v>
      </c>
      <c r="C29" s="227">
        <v>4672</v>
      </c>
      <c r="D29" s="227"/>
      <c r="E29" s="227">
        <v>4017</v>
      </c>
      <c r="F29" s="227"/>
      <c r="G29" s="229">
        <v>85.98030821917808</v>
      </c>
      <c r="H29" s="229"/>
      <c r="I29" s="227">
        <v>1155</v>
      </c>
      <c r="J29" s="227"/>
      <c r="K29" s="227">
        <v>1003</v>
      </c>
      <c r="L29" s="227"/>
      <c r="M29" s="229">
        <v>86.83982683982684</v>
      </c>
      <c r="N29" s="227"/>
      <c r="O29" s="227">
        <v>1435</v>
      </c>
      <c r="P29" s="227"/>
      <c r="Q29" s="227">
        <v>1238</v>
      </c>
      <c r="R29" s="227"/>
      <c r="S29" s="229">
        <v>86.27177700348432</v>
      </c>
    </row>
    <row r="30" spans="1:19" s="221" customFormat="1" ht="10.5" customHeight="1">
      <c r="A30" s="215" t="s">
        <v>163</v>
      </c>
      <c r="C30" s="227">
        <v>1530</v>
      </c>
      <c r="D30" s="227"/>
      <c r="E30" s="227">
        <v>1321</v>
      </c>
      <c r="F30" s="227"/>
      <c r="G30" s="229">
        <v>86.33986928104575</v>
      </c>
      <c r="H30" s="229"/>
      <c r="I30" s="227">
        <v>434</v>
      </c>
      <c r="J30" s="227"/>
      <c r="K30" s="227">
        <v>381</v>
      </c>
      <c r="L30" s="227"/>
      <c r="M30" s="229">
        <v>87.78801843317973</v>
      </c>
      <c r="N30" s="227"/>
      <c r="O30" s="227">
        <v>458</v>
      </c>
      <c r="P30" s="227"/>
      <c r="Q30" s="227">
        <v>381</v>
      </c>
      <c r="R30" s="227"/>
      <c r="S30" s="229">
        <v>83.1877729257642</v>
      </c>
    </row>
    <row r="31" spans="1:19" s="221" customFormat="1" ht="10.5" customHeight="1">
      <c r="A31" s="215" t="s">
        <v>164</v>
      </c>
      <c r="C31" s="227">
        <v>3108</v>
      </c>
      <c r="D31" s="227"/>
      <c r="E31" s="227">
        <v>2383</v>
      </c>
      <c r="F31" s="227"/>
      <c r="G31" s="229">
        <v>76.67310167310167</v>
      </c>
      <c r="H31" s="229"/>
      <c r="I31" s="227">
        <v>959</v>
      </c>
      <c r="J31" s="227"/>
      <c r="K31" s="227">
        <v>692</v>
      </c>
      <c r="L31" s="227"/>
      <c r="M31" s="229">
        <v>72.1584984358707</v>
      </c>
      <c r="N31" s="227"/>
      <c r="O31" s="227">
        <v>973</v>
      </c>
      <c r="P31" s="227"/>
      <c r="Q31" s="227">
        <v>736</v>
      </c>
      <c r="R31" s="227"/>
      <c r="S31" s="229">
        <v>75.64234326824256</v>
      </c>
    </row>
    <row r="32" spans="1:19" s="221" customFormat="1" ht="10.5" customHeight="1">
      <c r="A32" s="215" t="s">
        <v>165</v>
      </c>
      <c r="C32" s="227">
        <v>1751</v>
      </c>
      <c r="D32" s="227"/>
      <c r="E32" s="227">
        <v>1533</v>
      </c>
      <c r="F32" s="227"/>
      <c r="G32" s="229">
        <v>87.54997144488863</v>
      </c>
      <c r="H32" s="229"/>
      <c r="I32" s="227">
        <v>454</v>
      </c>
      <c r="J32" s="227"/>
      <c r="K32" s="227">
        <v>409</v>
      </c>
      <c r="L32" s="227"/>
      <c r="M32" s="229">
        <v>90.08810572687224</v>
      </c>
      <c r="N32" s="227"/>
      <c r="O32" s="227">
        <v>432</v>
      </c>
      <c r="P32" s="227"/>
      <c r="Q32" s="227">
        <v>379</v>
      </c>
      <c r="R32" s="227"/>
      <c r="S32" s="229">
        <v>87.73148148148148</v>
      </c>
    </row>
    <row r="33" spans="1:19" s="221" customFormat="1" ht="10.5" customHeight="1">
      <c r="A33" s="235" t="s">
        <v>166</v>
      </c>
      <c r="C33" s="236">
        <v>7044</v>
      </c>
      <c r="D33" s="227"/>
      <c r="E33" s="236">
        <v>5920</v>
      </c>
      <c r="F33" s="227"/>
      <c r="G33" s="237">
        <v>84.04315729699034</v>
      </c>
      <c r="H33" s="229"/>
      <c r="I33" s="236">
        <v>1620</v>
      </c>
      <c r="J33" s="227"/>
      <c r="K33" s="236">
        <v>1363</v>
      </c>
      <c r="L33" s="227"/>
      <c r="M33" s="237">
        <v>84.1358024691358</v>
      </c>
      <c r="N33" s="227"/>
      <c r="O33" s="236">
        <v>1947</v>
      </c>
      <c r="P33" s="227"/>
      <c r="Q33" s="236">
        <v>1604</v>
      </c>
      <c r="R33" s="227"/>
      <c r="S33" s="237">
        <v>82.38315356959424</v>
      </c>
    </row>
    <row r="34" spans="1:19" s="221" customFormat="1" ht="10.5" customHeight="1">
      <c r="A34" s="215" t="s">
        <v>167</v>
      </c>
      <c r="C34" s="227">
        <v>3162</v>
      </c>
      <c r="D34" s="227"/>
      <c r="E34" s="227">
        <v>2939</v>
      </c>
      <c r="F34" s="227"/>
      <c r="G34" s="229">
        <v>92.94750158127766</v>
      </c>
      <c r="H34" s="229"/>
      <c r="I34" s="227">
        <v>761</v>
      </c>
      <c r="J34" s="227"/>
      <c r="K34" s="227">
        <v>699</v>
      </c>
      <c r="L34" s="227"/>
      <c r="M34" s="229">
        <v>91.85282522996057</v>
      </c>
      <c r="N34" s="227"/>
      <c r="O34" s="227">
        <v>877</v>
      </c>
      <c r="P34" s="227"/>
      <c r="Q34" s="227">
        <v>813</v>
      </c>
      <c r="R34" s="227"/>
      <c r="S34" s="229">
        <v>92.7023945267959</v>
      </c>
    </row>
    <row r="35" spans="1:19" s="221" customFormat="1" ht="10.5" customHeight="1">
      <c r="A35" s="215" t="s">
        <v>25</v>
      </c>
      <c r="C35" s="227">
        <v>6443</v>
      </c>
      <c r="D35" s="227"/>
      <c r="E35" s="227">
        <v>5476</v>
      </c>
      <c r="F35" s="227"/>
      <c r="G35" s="229">
        <v>84.99146360391123</v>
      </c>
      <c r="H35" s="229"/>
      <c r="I35" s="227">
        <v>1751</v>
      </c>
      <c r="J35" s="227"/>
      <c r="K35" s="227">
        <v>1521</v>
      </c>
      <c r="L35" s="227"/>
      <c r="M35" s="229">
        <v>86.86464877213021</v>
      </c>
      <c r="N35" s="227"/>
      <c r="O35" s="227">
        <v>1575</v>
      </c>
      <c r="P35" s="227"/>
      <c r="Q35" s="227">
        <v>1305</v>
      </c>
      <c r="R35" s="227"/>
      <c r="S35" s="229">
        <v>82.85714285714286</v>
      </c>
    </row>
    <row r="36" spans="1:19" s="221" customFormat="1" ht="10.5" customHeight="1">
      <c r="A36" s="215" t="s">
        <v>168</v>
      </c>
      <c r="C36" s="227">
        <v>6646</v>
      </c>
      <c r="D36" s="227"/>
      <c r="E36" s="227">
        <v>5240</v>
      </c>
      <c r="F36" s="227"/>
      <c r="G36" s="229">
        <v>78.84441769485406</v>
      </c>
      <c r="H36" s="229"/>
      <c r="I36" s="227">
        <v>1804</v>
      </c>
      <c r="J36" s="227"/>
      <c r="K36" s="227">
        <v>1365</v>
      </c>
      <c r="L36" s="227"/>
      <c r="M36" s="229">
        <v>75.66518847006651</v>
      </c>
      <c r="N36" s="227"/>
      <c r="O36" s="227">
        <v>2060</v>
      </c>
      <c r="P36" s="227"/>
      <c r="Q36" s="227">
        <v>1744</v>
      </c>
      <c r="R36" s="227"/>
      <c r="S36" s="229">
        <v>84.66019417475728</v>
      </c>
    </row>
    <row r="37" spans="1:19" s="221" customFormat="1" ht="10.5" customHeight="1">
      <c r="A37" s="215" t="s">
        <v>37</v>
      </c>
      <c r="C37" s="239" t="s">
        <v>20</v>
      </c>
      <c r="D37" s="227"/>
      <c r="E37" s="239" t="s">
        <v>20</v>
      </c>
      <c r="F37" s="227"/>
      <c r="G37" s="239" t="s">
        <v>20</v>
      </c>
      <c r="H37" s="229"/>
      <c r="I37" s="239" t="s">
        <v>20</v>
      </c>
      <c r="J37" s="227"/>
      <c r="K37" s="239" t="s">
        <v>20</v>
      </c>
      <c r="L37" s="227"/>
      <c r="M37" s="239" t="s">
        <v>20</v>
      </c>
      <c r="N37" s="227"/>
      <c r="O37" s="239" t="s">
        <v>20</v>
      </c>
      <c r="P37" s="227"/>
      <c r="Q37" s="239" t="s">
        <v>20</v>
      </c>
      <c r="R37" s="227"/>
      <c r="S37" s="239" t="s">
        <v>20</v>
      </c>
    </row>
    <row r="38" spans="1:19" s="221" customFormat="1" ht="10.5" customHeight="1">
      <c r="A38" s="235" t="s">
        <v>169</v>
      </c>
      <c r="C38" s="236">
        <v>12301</v>
      </c>
      <c r="D38" s="227"/>
      <c r="E38" s="236">
        <v>11422</v>
      </c>
      <c r="F38" s="227"/>
      <c r="G38" s="237">
        <v>92.85423949272416</v>
      </c>
      <c r="H38" s="229"/>
      <c r="I38" s="236">
        <v>4483</v>
      </c>
      <c r="J38" s="227"/>
      <c r="K38" s="236">
        <v>4035</v>
      </c>
      <c r="L38" s="227"/>
      <c r="M38" s="237">
        <v>90.00669194735667</v>
      </c>
      <c r="N38" s="227"/>
      <c r="O38" s="236">
        <v>3027</v>
      </c>
      <c r="P38" s="227"/>
      <c r="Q38" s="236">
        <v>2850</v>
      </c>
      <c r="R38" s="227"/>
      <c r="S38" s="237">
        <v>94.15262636273538</v>
      </c>
    </row>
    <row r="39" spans="1:19" s="221" customFormat="1" ht="10.5" customHeight="1">
      <c r="A39" s="215" t="s">
        <v>170</v>
      </c>
      <c r="C39" s="227">
        <v>4807</v>
      </c>
      <c r="D39" s="227"/>
      <c r="E39" s="227">
        <v>4204</v>
      </c>
      <c r="F39" s="227"/>
      <c r="G39" s="229">
        <v>87.45579363428334</v>
      </c>
      <c r="H39" s="229"/>
      <c r="I39" s="227">
        <v>1206</v>
      </c>
      <c r="J39" s="227"/>
      <c r="K39" s="227">
        <v>1019</v>
      </c>
      <c r="L39" s="227"/>
      <c r="M39" s="229">
        <v>84.49419568822553</v>
      </c>
      <c r="N39" s="227"/>
      <c r="O39" s="227">
        <v>1344</v>
      </c>
      <c r="P39" s="227"/>
      <c r="Q39" s="227">
        <v>1174</v>
      </c>
      <c r="R39" s="227"/>
      <c r="S39" s="229">
        <v>87.35119047619048</v>
      </c>
    </row>
    <row r="40" spans="1:19" s="221" customFormat="1" ht="10.5" customHeight="1">
      <c r="A40" s="215" t="s">
        <v>38</v>
      </c>
      <c r="C40" s="227">
        <v>5510</v>
      </c>
      <c r="D40" s="227"/>
      <c r="E40" s="227">
        <v>4790</v>
      </c>
      <c r="F40" s="227"/>
      <c r="G40" s="229">
        <v>86.93284936479128</v>
      </c>
      <c r="H40" s="229"/>
      <c r="I40" s="227">
        <v>1471</v>
      </c>
      <c r="J40" s="227"/>
      <c r="K40" s="227">
        <v>1338</v>
      </c>
      <c r="L40" s="227"/>
      <c r="M40" s="229">
        <v>90.95853161114887</v>
      </c>
      <c r="N40" s="227"/>
      <c r="O40" s="227">
        <v>1298</v>
      </c>
      <c r="P40" s="227"/>
      <c r="Q40" s="227">
        <v>1084</v>
      </c>
      <c r="R40" s="227"/>
      <c r="S40" s="229">
        <v>83.5130970724191</v>
      </c>
    </row>
    <row r="41" spans="1:19" s="221" customFormat="1" ht="10.5" customHeight="1">
      <c r="A41" s="215" t="s">
        <v>43</v>
      </c>
      <c r="C41" s="227">
        <v>1291</v>
      </c>
      <c r="D41" s="227"/>
      <c r="E41" s="227">
        <v>827</v>
      </c>
      <c r="F41" s="227"/>
      <c r="G41" s="229">
        <v>64.05886909372579</v>
      </c>
      <c r="H41" s="229"/>
      <c r="I41" s="227">
        <v>374</v>
      </c>
      <c r="J41" s="227"/>
      <c r="K41" s="227">
        <v>229</v>
      </c>
      <c r="L41" s="227"/>
      <c r="M41" s="229">
        <v>61.229946524064175</v>
      </c>
      <c r="N41" s="227"/>
      <c r="O41" s="227">
        <v>209</v>
      </c>
      <c r="P41" s="227"/>
      <c r="Q41" s="227">
        <v>138</v>
      </c>
      <c r="R41" s="227"/>
      <c r="S41" s="229">
        <v>66.02870813397129</v>
      </c>
    </row>
    <row r="42" spans="1:19" s="221" customFormat="1" ht="10.5" customHeight="1">
      <c r="A42" s="215" t="s">
        <v>39</v>
      </c>
      <c r="C42" s="227">
        <v>5418</v>
      </c>
      <c r="D42" s="227"/>
      <c r="E42" s="227">
        <v>4768</v>
      </c>
      <c r="F42" s="227"/>
      <c r="G42" s="229">
        <v>88.00295311923219</v>
      </c>
      <c r="H42" s="229"/>
      <c r="I42" s="227">
        <v>1603</v>
      </c>
      <c r="J42" s="227"/>
      <c r="K42" s="227">
        <v>1414</v>
      </c>
      <c r="L42" s="227"/>
      <c r="M42" s="229">
        <v>88.20960698689956</v>
      </c>
      <c r="N42" s="227"/>
      <c r="O42" s="227">
        <v>1431</v>
      </c>
      <c r="P42" s="227"/>
      <c r="Q42" s="227">
        <v>1254</v>
      </c>
      <c r="R42" s="227"/>
      <c r="S42" s="229">
        <v>87.63102725366876</v>
      </c>
    </row>
    <row r="43" spans="1:19" s="221" customFormat="1" ht="10.5" customHeight="1">
      <c r="A43" s="235" t="s">
        <v>26</v>
      </c>
      <c r="C43" s="236">
        <v>2053</v>
      </c>
      <c r="D43" s="227"/>
      <c r="E43" s="236">
        <v>1693</v>
      </c>
      <c r="F43" s="227"/>
      <c r="G43" s="237">
        <v>82.46468582562105</v>
      </c>
      <c r="H43" s="229"/>
      <c r="I43" s="236">
        <v>554</v>
      </c>
      <c r="J43" s="227"/>
      <c r="K43" s="236">
        <v>464</v>
      </c>
      <c r="L43" s="227"/>
      <c r="M43" s="237">
        <v>83.75451263537906</v>
      </c>
      <c r="N43" s="227"/>
      <c r="O43" s="236">
        <v>465</v>
      </c>
      <c r="P43" s="227"/>
      <c r="Q43" s="236">
        <v>363</v>
      </c>
      <c r="R43" s="227"/>
      <c r="S43" s="237">
        <v>78.06451612903226</v>
      </c>
    </row>
    <row r="44" spans="1:19" s="221" customFormat="1" ht="10.5" customHeight="1">
      <c r="A44" s="215" t="s">
        <v>171</v>
      </c>
      <c r="C44" s="227">
        <v>3346</v>
      </c>
      <c r="D44" s="227"/>
      <c r="E44" s="227">
        <v>2773</v>
      </c>
      <c r="F44" s="227"/>
      <c r="G44" s="229">
        <v>82.8750747160789</v>
      </c>
      <c r="H44" s="229"/>
      <c r="I44" s="227">
        <v>1035</v>
      </c>
      <c r="J44" s="227"/>
      <c r="K44" s="227">
        <v>884</v>
      </c>
      <c r="L44" s="227"/>
      <c r="M44" s="229">
        <v>85.41062801932368</v>
      </c>
      <c r="N44" s="227"/>
      <c r="O44" s="227">
        <v>938</v>
      </c>
      <c r="P44" s="227"/>
      <c r="Q44" s="227">
        <v>770</v>
      </c>
      <c r="R44" s="227"/>
      <c r="S44" s="229">
        <v>82.08955223880598</v>
      </c>
    </row>
    <row r="45" spans="1:19" s="221" customFormat="1" ht="10.5" customHeight="1">
      <c r="A45" s="215" t="s">
        <v>40</v>
      </c>
      <c r="C45" s="227">
        <v>715</v>
      </c>
      <c r="D45" s="227"/>
      <c r="E45" s="227">
        <v>541</v>
      </c>
      <c r="F45" s="227"/>
      <c r="G45" s="229">
        <v>75.66433566433567</v>
      </c>
      <c r="H45" s="229"/>
      <c r="I45" s="227">
        <v>182</v>
      </c>
      <c r="J45" s="227"/>
      <c r="K45" s="227">
        <v>142</v>
      </c>
      <c r="L45" s="227"/>
      <c r="M45" s="229">
        <v>78.02197802197803</v>
      </c>
      <c r="N45" s="227"/>
      <c r="O45" s="227">
        <v>194</v>
      </c>
      <c r="P45" s="227"/>
      <c r="Q45" s="227">
        <v>167</v>
      </c>
      <c r="R45" s="227"/>
      <c r="S45" s="229">
        <v>86.08247422680412</v>
      </c>
    </row>
    <row r="46" spans="1:19" s="221" customFormat="1" ht="10.5" customHeight="1">
      <c r="A46" s="215" t="s">
        <v>172</v>
      </c>
      <c r="C46" s="227">
        <v>2711</v>
      </c>
      <c r="D46" s="227"/>
      <c r="E46" s="227">
        <v>2333</v>
      </c>
      <c r="F46" s="227"/>
      <c r="G46" s="229">
        <v>86.05680560678717</v>
      </c>
      <c r="H46" s="229"/>
      <c r="I46" s="227">
        <v>705</v>
      </c>
      <c r="J46" s="227"/>
      <c r="K46" s="227">
        <v>638</v>
      </c>
      <c r="L46" s="227"/>
      <c r="M46" s="229">
        <v>90.49645390070921</v>
      </c>
      <c r="N46" s="227"/>
      <c r="O46" s="227">
        <v>795</v>
      </c>
      <c r="P46" s="227"/>
      <c r="Q46" s="227">
        <v>634</v>
      </c>
      <c r="R46" s="227"/>
      <c r="S46" s="229">
        <v>79.74842767295598</v>
      </c>
    </row>
    <row r="47" spans="1:19" s="221" customFormat="1" ht="10.5" customHeight="1">
      <c r="A47" s="215" t="s">
        <v>41</v>
      </c>
      <c r="C47" s="227">
        <v>4521</v>
      </c>
      <c r="D47" s="227"/>
      <c r="E47" s="227">
        <v>3629</v>
      </c>
      <c r="F47" s="227"/>
      <c r="G47" s="229">
        <v>80.26985180269853</v>
      </c>
      <c r="H47" s="229"/>
      <c r="I47" s="227">
        <v>1333</v>
      </c>
      <c r="J47" s="227"/>
      <c r="K47" s="227">
        <v>1036</v>
      </c>
      <c r="L47" s="227"/>
      <c r="M47" s="229">
        <v>77.71942985746436</v>
      </c>
      <c r="N47" s="227"/>
      <c r="O47" s="227">
        <v>1331</v>
      </c>
      <c r="P47" s="227"/>
      <c r="Q47" s="227">
        <v>1048</v>
      </c>
      <c r="R47" s="227"/>
      <c r="S47" s="229">
        <v>78.73779113448535</v>
      </c>
    </row>
    <row r="48" spans="1:19" s="221" customFormat="1" ht="10.5" customHeight="1">
      <c r="A48" s="235" t="s">
        <v>173</v>
      </c>
      <c r="C48" s="236">
        <v>16675</v>
      </c>
      <c r="D48" s="227"/>
      <c r="E48" s="236">
        <v>11874</v>
      </c>
      <c r="F48" s="227"/>
      <c r="G48" s="237">
        <v>71.20839580209896</v>
      </c>
      <c r="H48" s="229"/>
      <c r="I48" s="236">
        <v>5344</v>
      </c>
      <c r="J48" s="227"/>
      <c r="K48" s="236">
        <v>3703</v>
      </c>
      <c r="L48" s="227"/>
      <c r="M48" s="237">
        <v>69.2926646706587</v>
      </c>
      <c r="N48" s="227"/>
      <c r="O48" s="236">
        <v>4448</v>
      </c>
      <c r="P48" s="227"/>
      <c r="Q48" s="236">
        <v>2982</v>
      </c>
      <c r="R48" s="227"/>
      <c r="S48" s="237">
        <v>67.04136690647482</v>
      </c>
    </row>
    <row r="49" spans="1:19" s="221" customFormat="1" ht="10.5" customHeight="1">
      <c r="A49" s="215" t="s">
        <v>42</v>
      </c>
      <c r="C49" s="227">
        <v>10494</v>
      </c>
      <c r="D49" s="227"/>
      <c r="E49" s="227">
        <v>8666</v>
      </c>
      <c r="F49" s="227"/>
      <c r="G49" s="229">
        <v>82.58052220316371</v>
      </c>
      <c r="H49" s="229"/>
      <c r="I49" s="227">
        <v>2652</v>
      </c>
      <c r="J49" s="227"/>
      <c r="K49" s="227">
        <v>2232</v>
      </c>
      <c r="L49" s="227"/>
      <c r="M49" s="229">
        <v>84.16289592760181</v>
      </c>
      <c r="N49" s="227"/>
      <c r="O49" s="227">
        <v>2897</v>
      </c>
      <c r="P49" s="227"/>
      <c r="Q49" s="227">
        <v>2329</v>
      </c>
      <c r="R49" s="227"/>
      <c r="S49" s="229">
        <v>80.39351052813255</v>
      </c>
    </row>
    <row r="50" spans="1:19" s="221" customFormat="1" ht="10.5" customHeight="1">
      <c r="A50" s="215" t="s">
        <v>174</v>
      </c>
      <c r="C50" s="227">
        <v>5978</v>
      </c>
      <c r="D50" s="227"/>
      <c r="E50" s="227">
        <v>5061</v>
      </c>
      <c r="F50" s="227"/>
      <c r="G50" s="229">
        <v>84.66042154566745</v>
      </c>
      <c r="H50" s="229"/>
      <c r="I50" s="227">
        <v>1793</v>
      </c>
      <c r="J50" s="227"/>
      <c r="K50" s="227">
        <v>1536</v>
      </c>
      <c r="L50" s="227"/>
      <c r="M50" s="229">
        <v>85.6664807585053</v>
      </c>
      <c r="N50" s="227"/>
      <c r="O50" s="227">
        <v>1563</v>
      </c>
      <c r="P50" s="227"/>
      <c r="Q50" s="227">
        <v>1306</v>
      </c>
      <c r="R50" s="227"/>
      <c r="S50" s="229">
        <v>83.5572616762636</v>
      </c>
    </row>
    <row r="51" spans="1:19" s="221" customFormat="1" ht="10.5" customHeight="1">
      <c r="A51" s="215" t="s">
        <v>175</v>
      </c>
      <c r="C51" s="227">
        <v>5533</v>
      </c>
      <c r="D51" s="227"/>
      <c r="E51" s="227">
        <v>4485</v>
      </c>
      <c r="F51" s="227"/>
      <c r="G51" s="229">
        <v>81.05909994577986</v>
      </c>
      <c r="H51" s="229"/>
      <c r="I51" s="227">
        <v>1749</v>
      </c>
      <c r="J51" s="227"/>
      <c r="K51" s="227">
        <v>1410</v>
      </c>
      <c r="L51" s="227"/>
      <c r="M51" s="229">
        <v>80.61749571183533</v>
      </c>
      <c r="N51" s="227"/>
      <c r="O51" s="227">
        <v>1532</v>
      </c>
      <c r="P51" s="227"/>
      <c r="Q51" s="227">
        <v>1254</v>
      </c>
      <c r="R51" s="227"/>
      <c r="S51" s="229">
        <v>81.8537859007833</v>
      </c>
    </row>
    <row r="52" spans="1:19" s="221" customFormat="1" ht="10.5" customHeight="1">
      <c r="A52" s="215" t="s">
        <v>176</v>
      </c>
      <c r="C52" s="227">
        <v>6497</v>
      </c>
      <c r="D52" s="227"/>
      <c r="E52" s="227">
        <v>5516</v>
      </c>
      <c r="F52" s="227"/>
      <c r="G52" s="229">
        <v>84.90072341080499</v>
      </c>
      <c r="H52" s="229"/>
      <c r="I52" s="227">
        <v>1750</v>
      </c>
      <c r="J52" s="227"/>
      <c r="K52" s="227">
        <v>1480</v>
      </c>
      <c r="L52" s="227"/>
      <c r="M52" s="229">
        <v>84.57142857142857</v>
      </c>
      <c r="N52" s="227"/>
      <c r="O52" s="227">
        <v>1805</v>
      </c>
      <c r="P52" s="227"/>
      <c r="Q52" s="227">
        <v>1534</v>
      </c>
      <c r="R52" s="227"/>
      <c r="S52" s="229">
        <v>84.98614958448753</v>
      </c>
    </row>
    <row r="53" spans="1:19" s="221" customFormat="1" ht="10.5" customHeight="1">
      <c r="A53" s="235" t="s">
        <v>177</v>
      </c>
      <c r="B53" s="304"/>
      <c r="C53" s="236">
        <v>6789</v>
      </c>
      <c r="D53" s="236"/>
      <c r="E53" s="236">
        <v>4047</v>
      </c>
      <c r="F53" s="236"/>
      <c r="G53" s="237">
        <v>59.61113566062749</v>
      </c>
      <c r="H53" s="237"/>
      <c r="I53" s="236">
        <v>4244</v>
      </c>
      <c r="J53" s="236"/>
      <c r="K53" s="236">
        <v>2365</v>
      </c>
      <c r="L53" s="236"/>
      <c r="M53" s="237">
        <v>55.725730442978325</v>
      </c>
      <c r="N53" s="236"/>
      <c r="O53" s="236">
        <v>76</v>
      </c>
      <c r="P53" s="236"/>
      <c r="Q53" s="236">
        <v>55</v>
      </c>
      <c r="R53" s="236"/>
      <c r="S53" s="237">
        <v>72.36842105263158</v>
      </c>
    </row>
    <row r="54" ht="9.75" customHeight="1">
      <c r="A54" s="215"/>
    </row>
    <row r="55" ht="12.75">
      <c r="A55" s="48"/>
    </row>
    <row r="56" ht="12.75">
      <c r="A56" s="48"/>
    </row>
    <row r="57" ht="12.75">
      <c r="A57" s="48"/>
    </row>
    <row r="58" ht="12.75">
      <c r="A58" s="48"/>
    </row>
    <row r="59" ht="12.75">
      <c r="A59" s="48"/>
    </row>
    <row r="60" ht="12.75">
      <c r="A60" s="48"/>
    </row>
    <row r="61" ht="12.75">
      <c r="A61" s="48"/>
    </row>
    <row r="62" ht="12.75">
      <c r="A62" s="48"/>
    </row>
    <row r="63" ht="12.75">
      <c r="A63" s="48"/>
    </row>
    <row r="64" ht="12.75">
      <c r="A64" s="48"/>
    </row>
    <row r="65" ht="12.75">
      <c r="A65" s="48"/>
    </row>
    <row r="66" ht="12.75">
      <c r="A66" s="48"/>
    </row>
    <row r="67" ht="12.75">
      <c r="A67" s="48"/>
    </row>
    <row r="68" ht="12.75">
      <c r="A68" s="48"/>
    </row>
    <row r="69" ht="12.75">
      <c r="A69" s="48"/>
    </row>
    <row r="70" ht="12.75">
      <c r="A70" s="48"/>
    </row>
  </sheetData>
  <printOptions/>
  <pageMargins left="0.984251968503937" right="0.3937007874015748" top="1.5748031496062993" bottom="0.551181102362204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7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5.57421875" style="290" customWidth="1"/>
    <col min="2" max="2" width="0.85546875" style="290" customWidth="1"/>
    <col min="3" max="3" width="6.8515625" style="290" customWidth="1"/>
    <col min="4" max="4" width="0.85546875" style="290" customWidth="1"/>
    <col min="5" max="5" width="7.8515625" style="258" customWidth="1"/>
    <col min="6" max="6" width="0.85546875" style="290" customWidth="1"/>
    <col min="7" max="7" width="5.57421875" style="290" customWidth="1"/>
    <col min="8" max="8" width="0.85546875" style="290" customWidth="1"/>
    <col min="9" max="9" width="6.8515625" style="290" customWidth="1"/>
    <col min="10" max="10" width="0.85546875" style="290" customWidth="1"/>
    <col min="11" max="11" width="7.8515625" style="258" customWidth="1"/>
    <col min="12" max="12" width="0.85546875" style="290" customWidth="1"/>
    <col min="13" max="13" width="5.57421875" style="290" customWidth="1"/>
    <col min="14" max="14" width="0.85546875" style="290" customWidth="1"/>
    <col min="15" max="15" width="6.8515625" style="290" customWidth="1"/>
    <col min="16" max="16" width="0.85546875" style="290" customWidth="1"/>
    <col min="17" max="17" width="7.8515625" style="258" customWidth="1"/>
    <col min="18" max="18" width="0.85546875" style="290" customWidth="1"/>
    <col min="19" max="19" width="20.7109375" style="230" customWidth="1"/>
    <col min="20" max="16384" width="11.421875" style="290" customWidth="1"/>
  </cols>
  <sheetData>
    <row r="1" spans="1:19" s="52" customFormat="1" ht="16.5" customHeight="1">
      <c r="A1" s="19" t="s">
        <v>198</v>
      </c>
      <c r="B1" s="280"/>
      <c r="C1" s="280"/>
      <c r="D1" s="280"/>
      <c r="E1" s="305"/>
      <c r="F1" s="280"/>
      <c r="G1" s="280"/>
      <c r="H1" s="280"/>
      <c r="I1" s="280"/>
      <c r="J1" s="280"/>
      <c r="K1" s="305"/>
      <c r="L1" s="280"/>
      <c r="M1" s="280"/>
      <c r="N1" s="280"/>
      <c r="O1" s="280"/>
      <c r="P1" s="280"/>
      <c r="Q1" s="305"/>
      <c r="R1" s="280"/>
      <c r="S1" s="280"/>
    </row>
    <row r="2" spans="1:19" s="52" customFormat="1" ht="17.25" customHeight="1">
      <c r="A2" s="19" t="s">
        <v>204</v>
      </c>
      <c r="B2" s="307"/>
      <c r="C2" s="307"/>
      <c r="D2" s="307"/>
      <c r="E2" s="308"/>
      <c r="F2" s="307"/>
      <c r="G2" s="307"/>
      <c r="H2" s="307"/>
      <c r="I2" s="307"/>
      <c r="J2" s="307"/>
      <c r="K2" s="308"/>
      <c r="L2" s="307"/>
      <c r="M2" s="307"/>
      <c r="N2" s="307"/>
      <c r="O2" s="307"/>
      <c r="P2" s="307"/>
      <c r="Q2" s="308"/>
      <c r="R2" s="307"/>
      <c r="S2" s="307"/>
    </row>
    <row r="3" spans="1:19" s="52" customFormat="1" ht="17.25" customHeight="1">
      <c r="A3" s="19" t="s">
        <v>199</v>
      </c>
      <c r="B3" s="307"/>
      <c r="C3" s="307"/>
      <c r="D3" s="307"/>
      <c r="E3" s="308"/>
      <c r="F3" s="307"/>
      <c r="G3" s="307"/>
      <c r="H3" s="307"/>
      <c r="I3" s="307"/>
      <c r="J3" s="307"/>
      <c r="K3" s="308"/>
      <c r="L3" s="307"/>
      <c r="M3" s="307"/>
      <c r="N3" s="307"/>
      <c r="O3" s="307"/>
      <c r="P3" s="307"/>
      <c r="Q3" s="308"/>
      <c r="R3" s="307"/>
      <c r="S3" s="307"/>
    </row>
    <row r="4" spans="2:19" s="311" customFormat="1" ht="14.25" customHeight="1" thickBot="1">
      <c r="B4" s="309"/>
      <c r="C4" s="309"/>
      <c r="D4" s="309"/>
      <c r="E4" s="310"/>
      <c r="F4" s="309"/>
      <c r="G4" s="309"/>
      <c r="H4" s="309"/>
      <c r="I4" s="309"/>
      <c r="J4" s="309"/>
      <c r="K4" s="310"/>
      <c r="L4" s="309"/>
      <c r="M4" s="309"/>
      <c r="N4" s="309"/>
      <c r="O4" s="309"/>
      <c r="P4" s="309"/>
      <c r="Q4" s="310"/>
      <c r="R4" s="309"/>
      <c r="S4" s="51" t="s">
        <v>287</v>
      </c>
    </row>
    <row r="5" spans="1:19" ht="10.5" customHeight="1">
      <c r="A5" s="312" t="s">
        <v>205</v>
      </c>
      <c r="B5" s="312"/>
      <c r="C5" s="312"/>
      <c r="D5" s="312"/>
      <c r="E5" s="313"/>
      <c r="F5" s="291"/>
      <c r="G5" s="312" t="s">
        <v>192</v>
      </c>
      <c r="H5" s="312"/>
      <c r="I5" s="312"/>
      <c r="J5" s="312"/>
      <c r="K5" s="313"/>
      <c r="L5" s="291"/>
      <c r="M5" s="312" t="s">
        <v>193</v>
      </c>
      <c r="N5" s="312"/>
      <c r="O5" s="312"/>
      <c r="P5" s="312"/>
      <c r="Q5" s="313"/>
      <c r="R5" s="312"/>
      <c r="S5" s="291" t="s">
        <v>24</v>
      </c>
    </row>
    <row r="6" spans="1:19" ht="10.5" customHeight="1">
      <c r="A6" s="296" t="s">
        <v>200</v>
      </c>
      <c r="B6" s="296"/>
      <c r="C6" s="296" t="s">
        <v>188</v>
      </c>
      <c r="D6" s="296"/>
      <c r="E6" s="297" t="s">
        <v>201</v>
      </c>
      <c r="F6" s="298"/>
      <c r="G6" s="296" t="s">
        <v>200</v>
      </c>
      <c r="H6" s="296"/>
      <c r="I6" s="296" t="s">
        <v>188</v>
      </c>
      <c r="J6" s="296"/>
      <c r="K6" s="297" t="s">
        <v>201</v>
      </c>
      <c r="L6" s="298"/>
      <c r="M6" s="296" t="s">
        <v>200</v>
      </c>
      <c r="N6" s="296"/>
      <c r="O6" s="296" t="s">
        <v>188</v>
      </c>
      <c r="P6" s="296"/>
      <c r="Q6" s="297" t="s">
        <v>201</v>
      </c>
      <c r="R6" s="314"/>
      <c r="S6" s="314"/>
    </row>
    <row r="7" spans="1:19" s="318" customFormat="1" ht="10.5" customHeight="1">
      <c r="A7" s="315" t="s">
        <v>202</v>
      </c>
      <c r="B7" s="299"/>
      <c r="C7" s="315"/>
      <c r="D7" s="299"/>
      <c r="E7" s="316" t="s">
        <v>203</v>
      </c>
      <c r="F7" s="299"/>
      <c r="G7" s="315" t="s">
        <v>202</v>
      </c>
      <c r="H7" s="299"/>
      <c r="I7" s="315"/>
      <c r="J7" s="299"/>
      <c r="K7" s="316" t="s">
        <v>203</v>
      </c>
      <c r="L7" s="299"/>
      <c r="M7" s="315" t="s">
        <v>202</v>
      </c>
      <c r="N7" s="299"/>
      <c r="O7" s="315"/>
      <c r="P7" s="299"/>
      <c r="Q7" s="316" t="s">
        <v>203</v>
      </c>
      <c r="R7" s="317"/>
      <c r="S7" s="315"/>
    </row>
    <row r="8" spans="1:19" ht="11.25" customHeight="1">
      <c r="A8" s="251">
        <v>66098</v>
      </c>
      <c r="B8" s="243"/>
      <c r="C8" s="251">
        <v>53169</v>
      </c>
      <c r="D8" s="244"/>
      <c r="E8" s="319">
        <v>80.43965021634543</v>
      </c>
      <c r="F8" s="244"/>
      <c r="G8" s="251">
        <v>37131</v>
      </c>
      <c r="H8" s="243"/>
      <c r="I8" s="251">
        <v>30616</v>
      </c>
      <c r="J8" s="244"/>
      <c r="K8" s="319">
        <v>82.4540141660607</v>
      </c>
      <c r="L8" s="244"/>
      <c r="M8" s="251">
        <v>3880</v>
      </c>
      <c r="N8" s="243"/>
      <c r="O8" s="251">
        <v>3229</v>
      </c>
      <c r="P8" s="244"/>
      <c r="Q8" s="319">
        <v>83.22164948453609</v>
      </c>
      <c r="R8" s="320"/>
      <c r="S8" s="250" t="s">
        <v>19</v>
      </c>
    </row>
    <row r="9" spans="1:19" ht="10.5" customHeight="1">
      <c r="A9" s="227">
        <v>1296</v>
      </c>
      <c r="B9" s="227"/>
      <c r="C9" s="227">
        <v>911</v>
      </c>
      <c r="D9" s="221"/>
      <c r="E9" s="321">
        <v>70.2932098765432</v>
      </c>
      <c r="F9" s="221"/>
      <c r="G9" s="227">
        <v>476</v>
      </c>
      <c r="H9" s="227"/>
      <c r="I9" s="227">
        <v>344</v>
      </c>
      <c r="J9" s="221"/>
      <c r="K9" s="321">
        <v>72.26890756302521</v>
      </c>
      <c r="L9" s="221"/>
      <c r="M9" s="227">
        <v>63</v>
      </c>
      <c r="N9" s="227"/>
      <c r="O9" s="227">
        <v>37</v>
      </c>
      <c r="P9" s="221"/>
      <c r="Q9" s="321">
        <v>58.730158730158735</v>
      </c>
      <c r="S9" s="215" t="s">
        <v>27</v>
      </c>
    </row>
    <row r="10" spans="1:19" ht="10.5" customHeight="1">
      <c r="A10" s="227">
        <v>933</v>
      </c>
      <c r="B10" s="227"/>
      <c r="C10" s="227">
        <v>808</v>
      </c>
      <c r="D10" s="221"/>
      <c r="E10" s="321">
        <v>86.60235798499464</v>
      </c>
      <c r="F10" s="221"/>
      <c r="G10" s="227">
        <v>748</v>
      </c>
      <c r="H10" s="227"/>
      <c r="I10" s="227">
        <v>666</v>
      </c>
      <c r="J10" s="221"/>
      <c r="K10" s="321">
        <v>89.03743315508021</v>
      </c>
      <c r="L10" s="221"/>
      <c r="M10" s="227">
        <v>55</v>
      </c>
      <c r="N10" s="227"/>
      <c r="O10" s="227">
        <v>54</v>
      </c>
      <c r="P10" s="221"/>
      <c r="Q10" s="321">
        <v>98.18181818181819</v>
      </c>
      <c r="S10" s="215" t="s">
        <v>151</v>
      </c>
    </row>
    <row r="11" spans="1:19" ht="10.5" customHeight="1">
      <c r="A11" s="227">
        <v>918</v>
      </c>
      <c r="B11" s="227"/>
      <c r="C11" s="227">
        <v>402</v>
      </c>
      <c r="D11" s="221"/>
      <c r="E11" s="321">
        <v>43.790849673202615</v>
      </c>
      <c r="F11" s="221"/>
      <c r="G11" s="227">
        <v>396</v>
      </c>
      <c r="H11" s="227"/>
      <c r="I11" s="227">
        <v>226</v>
      </c>
      <c r="J11" s="221"/>
      <c r="K11" s="321">
        <v>57.07070707070707</v>
      </c>
      <c r="L11" s="221"/>
      <c r="M11" s="227">
        <v>40</v>
      </c>
      <c r="N11" s="227"/>
      <c r="O11" s="227">
        <v>24</v>
      </c>
      <c r="P11" s="221"/>
      <c r="Q11" s="321">
        <v>60</v>
      </c>
      <c r="S11" s="215" t="s">
        <v>28</v>
      </c>
    </row>
    <row r="12" spans="1:19" ht="10.5" customHeight="1">
      <c r="A12" s="227">
        <v>1552</v>
      </c>
      <c r="B12" s="227"/>
      <c r="C12" s="227">
        <v>1305</v>
      </c>
      <c r="D12" s="221"/>
      <c r="E12" s="321">
        <v>84.08505154639175</v>
      </c>
      <c r="F12" s="221"/>
      <c r="G12" s="227">
        <v>895</v>
      </c>
      <c r="H12" s="227"/>
      <c r="I12" s="227">
        <v>823</v>
      </c>
      <c r="J12" s="221"/>
      <c r="K12" s="321">
        <v>91.95530726256983</v>
      </c>
      <c r="L12" s="221"/>
      <c r="M12" s="227">
        <v>95</v>
      </c>
      <c r="N12" s="227"/>
      <c r="O12" s="227">
        <v>87</v>
      </c>
      <c r="P12" s="221"/>
      <c r="Q12" s="321">
        <v>91.57894736842105</v>
      </c>
      <c r="S12" s="215" t="s">
        <v>29</v>
      </c>
    </row>
    <row r="13" spans="1:19" ht="10.5" customHeight="1">
      <c r="A13" s="236">
        <v>2994</v>
      </c>
      <c r="B13" s="227"/>
      <c r="C13" s="236">
        <v>2277</v>
      </c>
      <c r="D13" s="221"/>
      <c r="E13" s="322">
        <v>76.05210420841684</v>
      </c>
      <c r="F13" s="221"/>
      <c r="G13" s="236">
        <v>1702</v>
      </c>
      <c r="H13" s="227"/>
      <c r="I13" s="236">
        <v>1212</v>
      </c>
      <c r="J13" s="221"/>
      <c r="K13" s="322">
        <v>71.21034077555817</v>
      </c>
      <c r="L13" s="221"/>
      <c r="M13" s="236">
        <v>86</v>
      </c>
      <c r="N13" s="227"/>
      <c r="O13" s="236">
        <v>68</v>
      </c>
      <c r="P13" s="221"/>
      <c r="Q13" s="322">
        <v>79.06976744186046</v>
      </c>
      <c r="S13" s="235" t="s">
        <v>152</v>
      </c>
    </row>
    <row r="14" spans="1:19" ht="10.5" customHeight="1">
      <c r="A14" s="227">
        <v>3051</v>
      </c>
      <c r="B14" s="227"/>
      <c r="C14" s="227">
        <v>2520</v>
      </c>
      <c r="D14" s="221"/>
      <c r="E14" s="321">
        <v>82.59587020648968</v>
      </c>
      <c r="F14" s="221"/>
      <c r="G14" s="227">
        <v>1346</v>
      </c>
      <c r="H14" s="227"/>
      <c r="I14" s="227">
        <v>1194</v>
      </c>
      <c r="J14" s="221"/>
      <c r="K14" s="321">
        <v>88.7072808320951</v>
      </c>
      <c r="L14" s="221"/>
      <c r="M14" s="227">
        <v>361</v>
      </c>
      <c r="N14" s="227"/>
      <c r="O14" s="227">
        <v>335</v>
      </c>
      <c r="P14" s="221"/>
      <c r="Q14" s="321">
        <v>92.797783933518</v>
      </c>
      <c r="S14" s="215" t="s">
        <v>30</v>
      </c>
    </row>
    <row r="15" spans="1:19" ht="10.5" customHeight="1">
      <c r="A15" s="227">
        <v>304</v>
      </c>
      <c r="B15" s="227"/>
      <c r="C15" s="227">
        <v>273</v>
      </c>
      <c r="D15" s="221"/>
      <c r="E15" s="321">
        <v>89.80263157894737</v>
      </c>
      <c r="F15" s="221"/>
      <c r="G15" s="227">
        <v>402</v>
      </c>
      <c r="H15" s="227"/>
      <c r="I15" s="227">
        <v>347</v>
      </c>
      <c r="J15" s="221"/>
      <c r="K15" s="321">
        <v>86.31840796019901</v>
      </c>
      <c r="L15" s="221"/>
      <c r="M15" s="227">
        <v>38</v>
      </c>
      <c r="N15" s="227"/>
      <c r="O15" s="227">
        <v>31</v>
      </c>
      <c r="P15" s="221"/>
      <c r="Q15" s="321">
        <v>81.57894736842105</v>
      </c>
      <c r="S15" s="215" t="s">
        <v>153</v>
      </c>
    </row>
    <row r="16" spans="1:19" ht="10.5" customHeight="1">
      <c r="A16" s="227">
        <v>2015</v>
      </c>
      <c r="B16" s="227"/>
      <c r="C16" s="227">
        <v>1659</v>
      </c>
      <c r="D16" s="221"/>
      <c r="E16" s="321">
        <v>82.33250620347394</v>
      </c>
      <c r="F16" s="221"/>
      <c r="G16" s="227">
        <v>985</v>
      </c>
      <c r="H16" s="227"/>
      <c r="I16" s="227">
        <v>878</v>
      </c>
      <c r="J16" s="221"/>
      <c r="K16" s="321">
        <v>89.13705583756345</v>
      </c>
      <c r="L16" s="221"/>
      <c r="M16" s="227">
        <v>77</v>
      </c>
      <c r="N16" s="227"/>
      <c r="O16" s="227">
        <v>66</v>
      </c>
      <c r="P16" s="221"/>
      <c r="Q16" s="321">
        <v>85.71428571428571</v>
      </c>
      <c r="S16" s="215" t="s">
        <v>31</v>
      </c>
    </row>
    <row r="17" spans="1:19" ht="10.5" customHeight="1">
      <c r="A17" s="227">
        <v>806</v>
      </c>
      <c r="B17" s="227"/>
      <c r="C17" s="227">
        <v>665</v>
      </c>
      <c r="D17" s="221"/>
      <c r="E17" s="321">
        <v>82.5062034739454</v>
      </c>
      <c r="F17" s="221"/>
      <c r="G17" s="227">
        <v>309</v>
      </c>
      <c r="H17" s="227"/>
      <c r="I17" s="227">
        <v>260</v>
      </c>
      <c r="J17" s="221"/>
      <c r="K17" s="321">
        <v>84.14239482200647</v>
      </c>
      <c r="L17" s="221"/>
      <c r="M17" s="227">
        <v>58</v>
      </c>
      <c r="N17" s="227"/>
      <c r="O17" s="227">
        <v>52</v>
      </c>
      <c r="P17" s="221"/>
      <c r="Q17" s="321">
        <v>89.65517241379311</v>
      </c>
      <c r="S17" s="215" t="s">
        <v>32</v>
      </c>
    </row>
    <row r="18" spans="1:19" ht="10.5" customHeight="1">
      <c r="A18" s="236">
        <v>711</v>
      </c>
      <c r="B18" s="227"/>
      <c r="C18" s="236">
        <v>564</v>
      </c>
      <c r="D18" s="221"/>
      <c r="E18" s="322">
        <v>79.32489451476793</v>
      </c>
      <c r="F18" s="221"/>
      <c r="G18" s="236">
        <v>1228</v>
      </c>
      <c r="H18" s="227"/>
      <c r="I18" s="236">
        <v>876</v>
      </c>
      <c r="J18" s="221"/>
      <c r="K18" s="322">
        <v>71.33550488599349</v>
      </c>
      <c r="L18" s="221"/>
      <c r="M18" s="236">
        <v>66</v>
      </c>
      <c r="N18" s="227"/>
      <c r="O18" s="236">
        <v>52</v>
      </c>
      <c r="P18" s="221"/>
      <c r="Q18" s="322">
        <v>78.78787878787878</v>
      </c>
      <c r="S18" s="235" t="s">
        <v>154</v>
      </c>
    </row>
    <row r="19" spans="1:19" ht="10.5" customHeight="1">
      <c r="A19" s="227">
        <v>2435</v>
      </c>
      <c r="B19" s="227"/>
      <c r="C19" s="227">
        <v>2201</v>
      </c>
      <c r="D19" s="221"/>
      <c r="E19" s="321">
        <v>90.39014373716633</v>
      </c>
      <c r="F19" s="221"/>
      <c r="G19" s="227">
        <v>1734</v>
      </c>
      <c r="H19" s="227"/>
      <c r="I19" s="227">
        <v>1490</v>
      </c>
      <c r="J19" s="221"/>
      <c r="K19" s="321">
        <v>85.92848904267589</v>
      </c>
      <c r="L19" s="221"/>
      <c r="M19" s="227">
        <v>233</v>
      </c>
      <c r="N19" s="227"/>
      <c r="O19" s="227">
        <v>202</v>
      </c>
      <c r="P19" s="221"/>
      <c r="Q19" s="321">
        <v>86.69527896995707</v>
      </c>
      <c r="S19" s="215" t="s">
        <v>155</v>
      </c>
    </row>
    <row r="20" spans="1:19" ht="10.5" customHeight="1">
      <c r="A20" s="227">
        <v>5723</v>
      </c>
      <c r="B20" s="227"/>
      <c r="C20" s="227">
        <v>4190</v>
      </c>
      <c r="D20" s="221"/>
      <c r="E20" s="321">
        <v>73.21334964179627</v>
      </c>
      <c r="F20" s="221"/>
      <c r="G20" s="227">
        <v>1383</v>
      </c>
      <c r="H20" s="227"/>
      <c r="I20" s="227">
        <v>1103</v>
      </c>
      <c r="J20" s="221"/>
      <c r="K20" s="321">
        <v>79.75415762834417</v>
      </c>
      <c r="L20" s="221"/>
      <c r="M20" s="227">
        <v>170</v>
      </c>
      <c r="N20" s="227"/>
      <c r="O20" s="227">
        <v>132</v>
      </c>
      <c r="P20" s="221"/>
      <c r="Q20" s="321">
        <v>77.64705882352942</v>
      </c>
      <c r="S20" s="215" t="s">
        <v>33</v>
      </c>
    </row>
    <row r="21" spans="1:19" ht="10.5" customHeight="1">
      <c r="A21" s="227">
        <v>1218</v>
      </c>
      <c r="B21" s="227"/>
      <c r="C21" s="227">
        <v>596</v>
      </c>
      <c r="D21" s="221"/>
      <c r="E21" s="321">
        <v>48.93267651888342</v>
      </c>
      <c r="F21" s="221"/>
      <c r="G21" s="227">
        <v>729</v>
      </c>
      <c r="H21" s="227"/>
      <c r="I21" s="227">
        <v>416</v>
      </c>
      <c r="J21" s="221"/>
      <c r="K21" s="321">
        <v>57.06447187928669</v>
      </c>
      <c r="L21" s="221"/>
      <c r="M21" s="227">
        <v>81</v>
      </c>
      <c r="N21" s="227"/>
      <c r="O21" s="227">
        <v>46</v>
      </c>
      <c r="P21" s="221"/>
      <c r="Q21" s="321">
        <v>56.79012345679012</v>
      </c>
      <c r="S21" s="215" t="s">
        <v>156</v>
      </c>
    </row>
    <row r="22" spans="1:19" ht="10.5" customHeight="1">
      <c r="A22" s="227">
        <v>1886</v>
      </c>
      <c r="B22" s="227"/>
      <c r="C22" s="227">
        <v>1540</v>
      </c>
      <c r="D22" s="221"/>
      <c r="E22" s="321">
        <v>81.6542948038176</v>
      </c>
      <c r="F22" s="221"/>
      <c r="G22" s="227">
        <v>1005</v>
      </c>
      <c r="H22" s="227"/>
      <c r="I22" s="227">
        <v>833</v>
      </c>
      <c r="J22" s="221"/>
      <c r="K22" s="321">
        <v>82.88557213930349</v>
      </c>
      <c r="L22" s="221"/>
      <c r="M22" s="227">
        <v>94</v>
      </c>
      <c r="N22" s="227"/>
      <c r="O22" s="227">
        <v>75</v>
      </c>
      <c r="P22" s="221"/>
      <c r="Q22" s="321">
        <v>79.7872340425532</v>
      </c>
      <c r="S22" s="215" t="s">
        <v>35</v>
      </c>
    </row>
    <row r="23" spans="1:19" ht="10.5" customHeight="1">
      <c r="A23" s="236">
        <v>613</v>
      </c>
      <c r="B23" s="227"/>
      <c r="C23" s="236">
        <v>526</v>
      </c>
      <c r="D23" s="221"/>
      <c r="E23" s="322">
        <v>85.80750407830342</v>
      </c>
      <c r="F23" s="221"/>
      <c r="G23" s="236">
        <v>474</v>
      </c>
      <c r="H23" s="227"/>
      <c r="I23" s="236">
        <v>436</v>
      </c>
      <c r="J23" s="221"/>
      <c r="K23" s="322">
        <v>91.9831223628692</v>
      </c>
      <c r="L23" s="221"/>
      <c r="M23" s="236">
        <v>75</v>
      </c>
      <c r="N23" s="227"/>
      <c r="O23" s="236">
        <v>51</v>
      </c>
      <c r="P23" s="221"/>
      <c r="Q23" s="322">
        <v>68</v>
      </c>
      <c r="S23" s="235" t="s">
        <v>157</v>
      </c>
    </row>
    <row r="24" spans="1:19" ht="10.5" customHeight="1">
      <c r="A24" s="227">
        <v>1889</v>
      </c>
      <c r="B24" s="227"/>
      <c r="C24" s="227">
        <v>1420</v>
      </c>
      <c r="D24" s="221"/>
      <c r="E24" s="321">
        <v>75.17204870301747</v>
      </c>
      <c r="F24" s="221"/>
      <c r="G24" s="227">
        <v>917</v>
      </c>
      <c r="H24" s="227"/>
      <c r="I24" s="227">
        <v>729</v>
      </c>
      <c r="J24" s="221"/>
      <c r="K24" s="321">
        <v>79.49836423118866</v>
      </c>
      <c r="L24" s="221"/>
      <c r="M24" s="227">
        <v>160</v>
      </c>
      <c r="N24" s="227"/>
      <c r="O24" s="227">
        <v>102</v>
      </c>
      <c r="P24" s="221"/>
      <c r="Q24" s="321">
        <v>63.75</v>
      </c>
      <c r="S24" s="215" t="s">
        <v>36</v>
      </c>
    </row>
    <row r="25" spans="1:19" ht="10.5" customHeight="1">
      <c r="A25" s="227">
        <v>759</v>
      </c>
      <c r="B25" s="227"/>
      <c r="C25" s="227">
        <v>559</v>
      </c>
      <c r="D25" s="221"/>
      <c r="E25" s="321">
        <v>73.64953886693017</v>
      </c>
      <c r="F25" s="221"/>
      <c r="G25" s="227">
        <v>436</v>
      </c>
      <c r="H25" s="227"/>
      <c r="I25" s="227">
        <v>381</v>
      </c>
      <c r="J25" s="221"/>
      <c r="K25" s="321">
        <v>87.38532110091744</v>
      </c>
      <c r="L25" s="221"/>
      <c r="M25" s="227">
        <v>48</v>
      </c>
      <c r="N25" s="227"/>
      <c r="O25" s="227">
        <v>42</v>
      </c>
      <c r="P25" s="221"/>
      <c r="Q25" s="321">
        <v>87.5</v>
      </c>
      <c r="S25" s="215" t="s">
        <v>158</v>
      </c>
    </row>
    <row r="26" spans="1:19" ht="10.5" customHeight="1">
      <c r="A26" s="227">
        <v>1275</v>
      </c>
      <c r="B26" s="227"/>
      <c r="C26" s="227">
        <v>1103</v>
      </c>
      <c r="D26" s="221"/>
      <c r="E26" s="321">
        <v>86.50980392156863</v>
      </c>
      <c r="F26" s="221"/>
      <c r="G26" s="227">
        <v>519</v>
      </c>
      <c r="H26" s="227"/>
      <c r="I26" s="227">
        <v>412</v>
      </c>
      <c r="J26" s="221"/>
      <c r="K26" s="321">
        <v>79.38342967244701</v>
      </c>
      <c r="L26" s="221"/>
      <c r="M26" s="227">
        <v>189</v>
      </c>
      <c r="N26" s="227"/>
      <c r="O26" s="227">
        <v>163</v>
      </c>
      <c r="P26" s="221"/>
      <c r="Q26" s="321">
        <v>86.24338624338624</v>
      </c>
      <c r="S26" s="215" t="s">
        <v>159</v>
      </c>
    </row>
    <row r="27" spans="1:19" ht="10.5" customHeight="1">
      <c r="A27" s="227">
        <v>953</v>
      </c>
      <c r="B27" s="227"/>
      <c r="C27" s="227">
        <v>784</v>
      </c>
      <c r="D27" s="221"/>
      <c r="E27" s="321">
        <v>82.26652675760755</v>
      </c>
      <c r="F27" s="221"/>
      <c r="G27" s="227">
        <v>590</v>
      </c>
      <c r="H27" s="227"/>
      <c r="I27" s="227">
        <v>536</v>
      </c>
      <c r="J27" s="221"/>
      <c r="K27" s="321">
        <v>90.84745762711864</v>
      </c>
      <c r="L27" s="221"/>
      <c r="M27" s="227">
        <v>77</v>
      </c>
      <c r="N27" s="227"/>
      <c r="O27" s="227">
        <v>66</v>
      </c>
      <c r="P27" s="221"/>
      <c r="Q27" s="321">
        <v>85.71428571428571</v>
      </c>
      <c r="S27" s="215" t="s">
        <v>160</v>
      </c>
    </row>
    <row r="28" spans="1:19" ht="10.5" customHeight="1">
      <c r="A28" s="236">
        <v>576</v>
      </c>
      <c r="B28" s="227"/>
      <c r="C28" s="236">
        <v>530</v>
      </c>
      <c r="D28" s="221"/>
      <c r="E28" s="322">
        <v>92.01388888888889</v>
      </c>
      <c r="F28" s="221"/>
      <c r="G28" s="236">
        <v>355</v>
      </c>
      <c r="H28" s="227"/>
      <c r="I28" s="236">
        <v>338</v>
      </c>
      <c r="J28" s="221"/>
      <c r="K28" s="322">
        <v>95.2112676056338</v>
      </c>
      <c r="L28" s="221"/>
      <c r="M28" s="236">
        <v>38</v>
      </c>
      <c r="N28" s="227"/>
      <c r="O28" s="236">
        <v>38</v>
      </c>
      <c r="P28" s="221"/>
      <c r="Q28" s="322">
        <v>100</v>
      </c>
      <c r="S28" s="235" t="s">
        <v>161</v>
      </c>
    </row>
    <row r="29" spans="1:19" ht="10.5" customHeight="1">
      <c r="A29" s="227">
        <v>1479</v>
      </c>
      <c r="B29" s="227"/>
      <c r="C29" s="227">
        <v>1236</v>
      </c>
      <c r="D29" s="221"/>
      <c r="E29" s="321">
        <v>83.56997971602435</v>
      </c>
      <c r="F29" s="221"/>
      <c r="G29" s="227">
        <v>559</v>
      </c>
      <c r="H29" s="227"/>
      <c r="I29" s="227">
        <v>500</v>
      </c>
      <c r="J29" s="221"/>
      <c r="K29" s="321">
        <v>89.44543828264759</v>
      </c>
      <c r="L29" s="221"/>
      <c r="M29" s="227">
        <v>44</v>
      </c>
      <c r="N29" s="227"/>
      <c r="O29" s="227">
        <v>40</v>
      </c>
      <c r="P29" s="221"/>
      <c r="Q29" s="321">
        <v>90.9090909090909</v>
      </c>
      <c r="S29" s="215" t="s">
        <v>162</v>
      </c>
    </row>
    <row r="30" spans="1:19" ht="10.5" customHeight="1">
      <c r="A30" s="227">
        <v>397</v>
      </c>
      <c r="B30" s="227"/>
      <c r="C30" s="227">
        <v>347</v>
      </c>
      <c r="D30" s="221"/>
      <c r="E30" s="321">
        <v>87.40554156171285</v>
      </c>
      <c r="F30" s="221"/>
      <c r="G30" s="227">
        <v>179</v>
      </c>
      <c r="H30" s="227"/>
      <c r="I30" s="227">
        <v>156</v>
      </c>
      <c r="J30" s="221"/>
      <c r="K30" s="321">
        <v>87.15083798882681</v>
      </c>
      <c r="L30" s="221"/>
      <c r="M30" s="227">
        <v>62</v>
      </c>
      <c r="N30" s="227"/>
      <c r="O30" s="227">
        <v>56</v>
      </c>
      <c r="P30" s="221"/>
      <c r="Q30" s="321">
        <v>90.32258064516128</v>
      </c>
      <c r="S30" s="215" t="s">
        <v>163</v>
      </c>
    </row>
    <row r="31" spans="1:19" ht="10.5" customHeight="1">
      <c r="A31" s="227">
        <v>699</v>
      </c>
      <c r="B31" s="227"/>
      <c r="C31" s="227">
        <v>580</v>
      </c>
      <c r="D31" s="221"/>
      <c r="E31" s="321">
        <v>82.97567954220315</v>
      </c>
      <c r="F31" s="221"/>
      <c r="G31" s="227">
        <v>421</v>
      </c>
      <c r="H31" s="227"/>
      <c r="I31" s="227">
        <v>334</v>
      </c>
      <c r="J31" s="221"/>
      <c r="K31" s="321">
        <v>79.33491686460808</v>
      </c>
      <c r="L31" s="221"/>
      <c r="M31" s="227">
        <v>56</v>
      </c>
      <c r="N31" s="227"/>
      <c r="O31" s="227">
        <v>41</v>
      </c>
      <c r="P31" s="221"/>
      <c r="Q31" s="321">
        <v>73.21428571428571</v>
      </c>
      <c r="S31" s="215" t="s">
        <v>164</v>
      </c>
    </row>
    <row r="32" spans="1:19" ht="10.5" customHeight="1">
      <c r="A32" s="227">
        <v>556</v>
      </c>
      <c r="B32" s="227"/>
      <c r="C32" s="227">
        <v>460</v>
      </c>
      <c r="D32" s="221"/>
      <c r="E32" s="321">
        <v>82.73381294964028</v>
      </c>
      <c r="F32" s="221"/>
      <c r="G32" s="227">
        <v>256</v>
      </c>
      <c r="H32" s="227"/>
      <c r="I32" s="227">
        <v>235</v>
      </c>
      <c r="J32" s="221"/>
      <c r="K32" s="321">
        <v>91.796875</v>
      </c>
      <c r="L32" s="221"/>
      <c r="M32" s="227">
        <v>53</v>
      </c>
      <c r="N32" s="227"/>
      <c r="O32" s="227">
        <v>50</v>
      </c>
      <c r="P32" s="221"/>
      <c r="Q32" s="321">
        <v>94.33962264150944</v>
      </c>
      <c r="S32" s="215" t="s">
        <v>165</v>
      </c>
    </row>
    <row r="33" spans="1:19" ht="10.5" customHeight="1">
      <c r="A33" s="236">
        <v>2249</v>
      </c>
      <c r="B33" s="227"/>
      <c r="C33" s="236">
        <v>1825</v>
      </c>
      <c r="D33" s="221"/>
      <c r="E33" s="322">
        <v>81.14717652289907</v>
      </c>
      <c r="F33" s="221"/>
      <c r="G33" s="236">
        <v>1133</v>
      </c>
      <c r="H33" s="227"/>
      <c r="I33" s="236">
        <v>1040</v>
      </c>
      <c r="J33" s="221"/>
      <c r="K33" s="322">
        <v>91.79170344218888</v>
      </c>
      <c r="L33" s="221"/>
      <c r="M33" s="236">
        <v>95</v>
      </c>
      <c r="N33" s="227"/>
      <c r="O33" s="236">
        <v>88</v>
      </c>
      <c r="P33" s="221"/>
      <c r="Q33" s="322">
        <v>92.63157894736842</v>
      </c>
      <c r="S33" s="235" t="s">
        <v>166</v>
      </c>
    </row>
    <row r="34" spans="1:19" ht="10.5" customHeight="1">
      <c r="A34" s="227">
        <v>742</v>
      </c>
      <c r="B34" s="227"/>
      <c r="C34" s="227">
        <v>695</v>
      </c>
      <c r="D34" s="221"/>
      <c r="E34" s="321">
        <v>93.66576819407008</v>
      </c>
      <c r="F34" s="221"/>
      <c r="G34" s="227">
        <v>734</v>
      </c>
      <c r="H34" s="227"/>
      <c r="I34" s="227">
        <v>684</v>
      </c>
      <c r="J34" s="221"/>
      <c r="K34" s="321">
        <v>93.18801089918256</v>
      </c>
      <c r="L34" s="221"/>
      <c r="M34" s="227">
        <v>48</v>
      </c>
      <c r="N34" s="227"/>
      <c r="O34" s="227">
        <v>48</v>
      </c>
      <c r="P34" s="221"/>
      <c r="Q34" s="321">
        <v>100</v>
      </c>
      <c r="S34" s="215" t="s">
        <v>167</v>
      </c>
    </row>
    <row r="35" spans="1:19" ht="10.5" customHeight="1">
      <c r="A35" s="227">
        <v>1970</v>
      </c>
      <c r="B35" s="227"/>
      <c r="C35" s="227">
        <v>1632</v>
      </c>
      <c r="D35" s="221"/>
      <c r="E35" s="321">
        <v>82.84263959390863</v>
      </c>
      <c r="F35" s="221"/>
      <c r="G35" s="227">
        <v>1060</v>
      </c>
      <c r="H35" s="227"/>
      <c r="I35" s="227">
        <v>959</v>
      </c>
      <c r="J35" s="221"/>
      <c r="K35" s="321">
        <v>90.47169811320754</v>
      </c>
      <c r="L35" s="221"/>
      <c r="M35" s="227">
        <v>87</v>
      </c>
      <c r="N35" s="227"/>
      <c r="O35" s="227">
        <v>59</v>
      </c>
      <c r="P35" s="221"/>
      <c r="Q35" s="321">
        <v>67.81609195402298</v>
      </c>
      <c r="S35" s="215" t="s">
        <v>25</v>
      </c>
    </row>
    <row r="36" spans="1:19" ht="10.5" customHeight="1">
      <c r="A36" s="227">
        <v>1915</v>
      </c>
      <c r="B36" s="227"/>
      <c r="C36" s="227">
        <v>1412</v>
      </c>
      <c r="D36" s="221"/>
      <c r="E36" s="321">
        <v>73.73368146214099</v>
      </c>
      <c r="F36" s="221"/>
      <c r="G36" s="227">
        <v>774</v>
      </c>
      <c r="H36" s="227"/>
      <c r="I36" s="227">
        <v>651</v>
      </c>
      <c r="J36" s="221"/>
      <c r="K36" s="321">
        <v>84.10852713178295</v>
      </c>
      <c r="L36" s="221"/>
      <c r="M36" s="227">
        <v>93</v>
      </c>
      <c r="N36" s="227"/>
      <c r="O36" s="227">
        <v>68</v>
      </c>
      <c r="P36" s="221"/>
      <c r="Q36" s="321">
        <v>73.11827956989248</v>
      </c>
      <c r="S36" s="215" t="s">
        <v>168</v>
      </c>
    </row>
    <row r="37" spans="1:19" ht="10.5" customHeight="1">
      <c r="A37" s="239" t="s">
        <v>20</v>
      </c>
      <c r="B37" s="227"/>
      <c r="C37" s="239" t="s">
        <v>20</v>
      </c>
      <c r="D37" s="221"/>
      <c r="E37" s="239" t="s">
        <v>20</v>
      </c>
      <c r="F37" s="221"/>
      <c r="G37" s="239" t="s">
        <v>20</v>
      </c>
      <c r="H37" s="227"/>
      <c r="I37" s="239" t="s">
        <v>20</v>
      </c>
      <c r="J37" s="221"/>
      <c r="K37" s="239" t="s">
        <v>20</v>
      </c>
      <c r="L37" s="221"/>
      <c r="M37" s="239" t="s">
        <v>20</v>
      </c>
      <c r="N37" s="227"/>
      <c r="O37" s="239" t="s">
        <v>20</v>
      </c>
      <c r="P37" s="221"/>
      <c r="Q37" s="239" t="s">
        <v>20</v>
      </c>
      <c r="S37" s="215" t="s">
        <v>206</v>
      </c>
    </row>
    <row r="38" spans="1:19" ht="10.5" customHeight="1">
      <c r="A38" s="236">
        <v>3717</v>
      </c>
      <c r="B38" s="227"/>
      <c r="C38" s="236">
        <v>3487</v>
      </c>
      <c r="D38" s="221"/>
      <c r="E38" s="322">
        <v>93.81221415119721</v>
      </c>
      <c r="F38" s="221"/>
      <c r="G38" s="236">
        <v>936</v>
      </c>
      <c r="H38" s="227"/>
      <c r="I38" s="236">
        <v>914</v>
      </c>
      <c r="J38" s="221"/>
      <c r="K38" s="322">
        <v>97.64957264957265</v>
      </c>
      <c r="L38" s="221"/>
      <c r="M38" s="236">
        <v>138</v>
      </c>
      <c r="N38" s="227"/>
      <c r="O38" s="236">
        <v>136</v>
      </c>
      <c r="P38" s="221"/>
      <c r="Q38" s="322">
        <v>98.55072463768117</v>
      </c>
      <c r="S38" s="235" t="s">
        <v>169</v>
      </c>
    </row>
    <row r="39" spans="1:19" ht="10.5" customHeight="1">
      <c r="A39" s="227">
        <v>1507</v>
      </c>
      <c r="B39" s="227"/>
      <c r="C39" s="227">
        <v>1342</v>
      </c>
      <c r="D39" s="221"/>
      <c r="E39" s="321">
        <v>89.05109489051095</v>
      </c>
      <c r="F39" s="221"/>
      <c r="G39" s="227">
        <v>641</v>
      </c>
      <c r="H39" s="227"/>
      <c r="I39" s="227">
        <v>569</v>
      </c>
      <c r="J39" s="221"/>
      <c r="K39" s="321">
        <v>88.76755070202809</v>
      </c>
      <c r="L39" s="221"/>
      <c r="M39" s="227">
        <v>109</v>
      </c>
      <c r="N39" s="227"/>
      <c r="O39" s="227">
        <v>100</v>
      </c>
      <c r="P39" s="221"/>
      <c r="Q39" s="321">
        <v>91.74311926605505</v>
      </c>
      <c r="S39" s="215" t="s">
        <v>170</v>
      </c>
    </row>
    <row r="40" spans="1:19" ht="10.5" customHeight="1">
      <c r="A40" s="227">
        <v>1824</v>
      </c>
      <c r="B40" s="227"/>
      <c r="C40" s="227">
        <v>1547</v>
      </c>
      <c r="D40" s="221"/>
      <c r="E40" s="321">
        <v>84.81359649122807</v>
      </c>
      <c r="F40" s="221"/>
      <c r="G40" s="227">
        <v>815</v>
      </c>
      <c r="H40" s="227"/>
      <c r="I40" s="227">
        <v>748</v>
      </c>
      <c r="J40" s="221"/>
      <c r="K40" s="321">
        <v>91.77914110429448</v>
      </c>
      <c r="L40" s="221"/>
      <c r="M40" s="227">
        <v>102</v>
      </c>
      <c r="N40" s="227"/>
      <c r="O40" s="227">
        <v>73</v>
      </c>
      <c r="P40" s="221"/>
      <c r="Q40" s="321">
        <v>71.56862745098039</v>
      </c>
      <c r="S40" s="215" t="s">
        <v>38</v>
      </c>
    </row>
    <row r="41" spans="1:19" ht="10.5" customHeight="1">
      <c r="A41" s="227">
        <v>600</v>
      </c>
      <c r="B41" s="227"/>
      <c r="C41" s="227">
        <v>388</v>
      </c>
      <c r="D41" s="221"/>
      <c r="E41" s="321">
        <v>64.66666666666666</v>
      </c>
      <c r="F41" s="221"/>
      <c r="G41" s="227">
        <v>108</v>
      </c>
      <c r="H41" s="227"/>
      <c r="I41" s="227">
        <v>72</v>
      </c>
      <c r="J41" s="221"/>
      <c r="K41" s="321">
        <v>66.66666666666666</v>
      </c>
      <c r="L41" s="221"/>
      <c r="M41" s="227">
        <v>0</v>
      </c>
      <c r="N41" s="227"/>
      <c r="O41" s="227">
        <v>0</v>
      </c>
      <c r="P41" s="221"/>
      <c r="Q41" s="321">
        <v>0</v>
      </c>
      <c r="S41" s="215" t="s">
        <v>43</v>
      </c>
    </row>
    <row r="42" spans="1:19" ht="10.5" customHeight="1">
      <c r="A42" s="227">
        <v>1392</v>
      </c>
      <c r="B42" s="227"/>
      <c r="C42" s="227">
        <v>1196</v>
      </c>
      <c r="D42" s="221"/>
      <c r="E42" s="321">
        <v>85.91954022988506</v>
      </c>
      <c r="F42" s="221"/>
      <c r="G42" s="227">
        <v>935</v>
      </c>
      <c r="H42" s="227"/>
      <c r="I42" s="227">
        <v>849</v>
      </c>
      <c r="J42" s="221"/>
      <c r="K42" s="321">
        <v>90.80213903743316</v>
      </c>
      <c r="L42" s="221"/>
      <c r="M42" s="227">
        <v>57</v>
      </c>
      <c r="N42" s="227"/>
      <c r="O42" s="227">
        <v>55</v>
      </c>
      <c r="P42" s="221"/>
      <c r="Q42" s="321">
        <v>96.49122807017544</v>
      </c>
      <c r="S42" s="215" t="s">
        <v>39</v>
      </c>
    </row>
    <row r="43" spans="1:19" ht="10.5" customHeight="1">
      <c r="A43" s="236">
        <v>562</v>
      </c>
      <c r="B43" s="227"/>
      <c r="C43" s="236">
        <v>449</v>
      </c>
      <c r="D43" s="221"/>
      <c r="E43" s="322">
        <v>79.8932384341637</v>
      </c>
      <c r="F43" s="221"/>
      <c r="G43" s="236">
        <v>411</v>
      </c>
      <c r="H43" s="227"/>
      <c r="I43" s="236">
        <v>374</v>
      </c>
      <c r="J43" s="221"/>
      <c r="K43" s="322">
        <v>90.99756690997567</v>
      </c>
      <c r="L43" s="221"/>
      <c r="M43" s="236">
        <v>61</v>
      </c>
      <c r="N43" s="227"/>
      <c r="O43" s="236">
        <v>43</v>
      </c>
      <c r="P43" s="221"/>
      <c r="Q43" s="322">
        <v>70.49180327868852</v>
      </c>
      <c r="S43" s="235" t="s">
        <v>26</v>
      </c>
    </row>
    <row r="44" spans="1:19" ht="10.5" customHeight="1">
      <c r="A44" s="227">
        <v>497</v>
      </c>
      <c r="B44" s="227"/>
      <c r="C44" s="227">
        <v>415</v>
      </c>
      <c r="D44" s="221"/>
      <c r="E44" s="321">
        <v>83.5010060362173</v>
      </c>
      <c r="F44" s="221"/>
      <c r="G44" s="227">
        <v>824</v>
      </c>
      <c r="H44" s="227"/>
      <c r="I44" s="227">
        <v>659</v>
      </c>
      <c r="J44" s="221"/>
      <c r="K44" s="321">
        <v>79.97572815533981</v>
      </c>
      <c r="L44" s="221"/>
      <c r="M44" s="227">
        <v>52</v>
      </c>
      <c r="N44" s="227"/>
      <c r="O44" s="227">
        <v>45</v>
      </c>
      <c r="P44" s="221"/>
      <c r="Q44" s="321">
        <v>86.53846153846155</v>
      </c>
      <c r="S44" s="215" t="s">
        <v>171</v>
      </c>
    </row>
    <row r="45" spans="1:19" ht="10.5" customHeight="1">
      <c r="A45" s="227">
        <v>233</v>
      </c>
      <c r="B45" s="227"/>
      <c r="C45" s="227">
        <v>154</v>
      </c>
      <c r="D45" s="221"/>
      <c r="E45" s="321">
        <v>66.09442060085837</v>
      </c>
      <c r="F45" s="221"/>
      <c r="G45" s="227">
        <v>83</v>
      </c>
      <c r="H45" s="227"/>
      <c r="I45" s="227">
        <v>63</v>
      </c>
      <c r="J45" s="221"/>
      <c r="K45" s="321">
        <v>75.90361445783132</v>
      </c>
      <c r="L45" s="221"/>
      <c r="M45" s="227">
        <v>23</v>
      </c>
      <c r="N45" s="227"/>
      <c r="O45" s="227">
        <v>15</v>
      </c>
      <c r="P45" s="221"/>
      <c r="Q45" s="321">
        <v>65.21739130434783</v>
      </c>
      <c r="S45" s="215" t="s">
        <v>40</v>
      </c>
    </row>
    <row r="46" spans="1:19" ht="10.5" customHeight="1">
      <c r="A46" s="227">
        <v>642</v>
      </c>
      <c r="B46" s="227"/>
      <c r="C46" s="227">
        <v>536</v>
      </c>
      <c r="D46" s="221"/>
      <c r="E46" s="321">
        <v>83.48909657320873</v>
      </c>
      <c r="F46" s="221"/>
      <c r="G46" s="227">
        <v>504</v>
      </c>
      <c r="H46" s="227"/>
      <c r="I46" s="227">
        <v>466</v>
      </c>
      <c r="J46" s="221"/>
      <c r="K46" s="321">
        <v>92.46031746031747</v>
      </c>
      <c r="L46" s="221"/>
      <c r="M46" s="227">
        <v>65</v>
      </c>
      <c r="N46" s="227"/>
      <c r="O46" s="227">
        <v>59</v>
      </c>
      <c r="P46" s="221"/>
      <c r="Q46" s="321">
        <v>90.76923076923077</v>
      </c>
      <c r="S46" s="215" t="s">
        <v>172</v>
      </c>
    </row>
    <row r="47" spans="1:19" ht="10.5" customHeight="1">
      <c r="A47" s="227">
        <v>1219</v>
      </c>
      <c r="B47" s="227"/>
      <c r="C47" s="227">
        <v>996</v>
      </c>
      <c r="D47" s="221"/>
      <c r="E47" s="321">
        <v>81.70631665299426</v>
      </c>
      <c r="F47" s="221"/>
      <c r="G47" s="227">
        <v>534</v>
      </c>
      <c r="H47" s="227"/>
      <c r="I47" s="227">
        <v>475</v>
      </c>
      <c r="J47" s="221"/>
      <c r="K47" s="321">
        <v>88.95131086142321</v>
      </c>
      <c r="L47" s="221"/>
      <c r="M47" s="227">
        <v>104</v>
      </c>
      <c r="N47" s="227"/>
      <c r="O47" s="227">
        <v>74</v>
      </c>
      <c r="P47" s="221"/>
      <c r="Q47" s="321">
        <v>71.15384615384616</v>
      </c>
      <c r="S47" s="215" t="s">
        <v>41</v>
      </c>
    </row>
    <row r="48" spans="1:19" ht="10.5" customHeight="1">
      <c r="A48" s="236">
        <v>3790</v>
      </c>
      <c r="B48" s="227"/>
      <c r="C48" s="236">
        <v>2889</v>
      </c>
      <c r="D48" s="221"/>
      <c r="E48" s="322">
        <v>76.22691292875989</v>
      </c>
      <c r="F48" s="221"/>
      <c r="G48" s="236">
        <v>3055</v>
      </c>
      <c r="H48" s="227"/>
      <c r="I48" s="236">
        <v>2263</v>
      </c>
      <c r="J48" s="221"/>
      <c r="K48" s="322">
        <v>74.07528641571194</v>
      </c>
      <c r="L48" s="221"/>
      <c r="M48" s="236">
        <v>38</v>
      </c>
      <c r="N48" s="227"/>
      <c r="O48" s="236">
        <v>37</v>
      </c>
      <c r="P48" s="221"/>
      <c r="Q48" s="322">
        <v>97.36842105263158</v>
      </c>
      <c r="S48" s="235" t="s">
        <v>173</v>
      </c>
    </row>
    <row r="49" spans="1:19" ht="10.5" customHeight="1">
      <c r="A49" s="227">
        <v>2948</v>
      </c>
      <c r="B49" s="227"/>
      <c r="C49" s="227">
        <v>2395</v>
      </c>
      <c r="D49" s="221"/>
      <c r="E49" s="321">
        <v>81.2415196743555</v>
      </c>
      <c r="F49" s="221"/>
      <c r="G49" s="227">
        <v>1854</v>
      </c>
      <c r="H49" s="227"/>
      <c r="I49" s="227">
        <v>1579</v>
      </c>
      <c r="J49" s="221"/>
      <c r="K49" s="321">
        <v>85.16720604099245</v>
      </c>
      <c r="L49" s="221"/>
      <c r="M49" s="227">
        <v>143</v>
      </c>
      <c r="N49" s="227"/>
      <c r="O49" s="227">
        <v>131</v>
      </c>
      <c r="P49" s="221"/>
      <c r="Q49" s="321">
        <v>91.6083916083916</v>
      </c>
      <c r="S49" s="215" t="s">
        <v>42</v>
      </c>
    </row>
    <row r="50" spans="1:19" ht="10.5" customHeight="1">
      <c r="A50" s="227">
        <v>1567</v>
      </c>
      <c r="B50" s="227"/>
      <c r="C50" s="227">
        <v>1301</v>
      </c>
      <c r="D50" s="221"/>
      <c r="E50" s="321">
        <v>83.0248883216337</v>
      </c>
      <c r="F50" s="221"/>
      <c r="G50" s="227">
        <v>985</v>
      </c>
      <c r="H50" s="227"/>
      <c r="I50" s="227">
        <v>857</v>
      </c>
      <c r="J50" s="221"/>
      <c r="K50" s="321">
        <v>87.00507614213197</v>
      </c>
      <c r="L50" s="221"/>
      <c r="M50" s="227">
        <v>70</v>
      </c>
      <c r="N50" s="227"/>
      <c r="O50" s="227">
        <v>61</v>
      </c>
      <c r="P50" s="221"/>
      <c r="Q50" s="321">
        <v>87.14285714285714</v>
      </c>
      <c r="S50" s="215" t="s">
        <v>174</v>
      </c>
    </row>
    <row r="51" spans="1:19" ht="10.5" customHeight="1">
      <c r="A51" s="227">
        <v>1444</v>
      </c>
      <c r="B51" s="227"/>
      <c r="C51" s="227">
        <v>1192</v>
      </c>
      <c r="D51" s="221"/>
      <c r="E51" s="321">
        <v>82.54847645429363</v>
      </c>
      <c r="F51" s="221"/>
      <c r="G51" s="227">
        <v>697</v>
      </c>
      <c r="H51" s="227"/>
      <c r="I51" s="227">
        <v>544</v>
      </c>
      <c r="J51" s="221"/>
      <c r="K51" s="321">
        <v>78.04878048780488</v>
      </c>
      <c r="L51" s="221"/>
      <c r="M51" s="227">
        <v>111</v>
      </c>
      <c r="N51" s="227"/>
      <c r="O51" s="227">
        <v>85</v>
      </c>
      <c r="P51" s="221"/>
      <c r="Q51" s="321">
        <v>76.57657657657657</v>
      </c>
      <c r="S51" s="215" t="s">
        <v>175</v>
      </c>
    </row>
    <row r="52" spans="1:19" ht="10.5" customHeight="1">
      <c r="A52" s="227">
        <v>2117</v>
      </c>
      <c r="B52" s="227"/>
      <c r="C52" s="227">
        <v>1773</v>
      </c>
      <c r="D52" s="221"/>
      <c r="E52" s="321">
        <v>83.75059045819556</v>
      </c>
      <c r="F52" s="221"/>
      <c r="G52" s="227">
        <v>682</v>
      </c>
      <c r="H52" s="227"/>
      <c r="I52" s="227">
        <v>596</v>
      </c>
      <c r="J52" s="221"/>
      <c r="K52" s="321">
        <v>87.3900293255132</v>
      </c>
      <c r="L52" s="221"/>
      <c r="M52" s="227">
        <v>143</v>
      </c>
      <c r="N52" s="227"/>
      <c r="O52" s="227">
        <v>133</v>
      </c>
      <c r="P52" s="221"/>
      <c r="Q52" s="321">
        <v>93.00699300699301</v>
      </c>
      <c r="S52" s="215" t="s">
        <v>176</v>
      </c>
    </row>
    <row r="53" spans="1:19" ht="10.5" customHeight="1">
      <c r="A53" s="236">
        <v>125</v>
      </c>
      <c r="B53" s="236"/>
      <c r="C53" s="236">
        <v>89</v>
      </c>
      <c r="D53" s="304"/>
      <c r="E53" s="322">
        <v>71.2</v>
      </c>
      <c r="F53" s="304"/>
      <c r="G53" s="236">
        <v>2322</v>
      </c>
      <c r="H53" s="236"/>
      <c r="I53" s="236">
        <v>1529</v>
      </c>
      <c r="J53" s="304"/>
      <c r="K53" s="322">
        <v>65.84840654608097</v>
      </c>
      <c r="L53" s="304"/>
      <c r="M53" s="236">
        <v>22</v>
      </c>
      <c r="N53" s="236"/>
      <c r="O53" s="236">
        <v>9</v>
      </c>
      <c r="P53" s="304"/>
      <c r="Q53" s="322">
        <v>40.909090909090914</v>
      </c>
      <c r="R53" s="323"/>
      <c r="S53" s="235" t="s">
        <v>177</v>
      </c>
    </row>
    <row r="54" spans="1:19" ht="9.75" customHeight="1">
      <c r="A54" s="227"/>
      <c r="B54" s="227"/>
      <c r="C54" s="227"/>
      <c r="D54" s="227"/>
      <c r="E54" s="321"/>
      <c r="F54" s="227"/>
      <c r="G54" s="227"/>
      <c r="H54" s="227"/>
      <c r="I54" s="227"/>
      <c r="J54" s="227"/>
      <c r="K54" s="321"/>
      <c r="L54" s="227"/>
      <c r="M54" s="227"/>
      <c r="N54" s="227"/>
      <c r="O54" s="227"/>
      <c r="P54" s="227"/>
      <c r="Q54" s="321"/>
      <c r="S54" s="295"/>
    </row>
    <row r="55" spans="1:17" ht="9.75" customHeight="1">
      <c r="A55" s="227"/>
      <c r="B55" s="227"/>
      <c r="C55" s="227"/>
      <c r="D55" s="227"/>
      <c r="E55" s="321"/>
      <c r="F55" s="227"/>
      <c r="G55" s="227"/>
      <c r="H55" s="227"/>
      <c r="I55" s="227"/>
      <c r="J55" s="227"/>
      <c r="K55" s="321"/>
      <c r="L55" s="227"/>
      <c r="M55" s="227"/>
      <c r="N55" s="227"/>
      <c r="O55" s="227"/>
      <c r="P55" s="227"/>
      <c r="Q55" s="321"/>
    </row>
    <row r="56" spans="1:17" ht="9.75" customHeight="1">
      <c r="A56" s="227"/>
      <c r="B56" s="227"/>
      <c r="C56" s="227"/>
      <c r="D56" s="227"/>
      <c r="E56" s="321"/>
      <c r="F56" s="227"/>
      <c r="G56" s="227"/>
      <c r="H56" s="227"/>
      <c r="I56" s="227"/>
      <c r="J56" s="227"/>
      <c r="K56" s="321"/>
      <c r="L56" s="227"/>
      <c r="M56" s="227"/>
      <c r="N56" s="227"/>
      <c r="O56" s="227"/>
      <c r="P56" s="227"/>
      <c r="Q56" s="321"/>
    </row>
    <row r="57" spans="1:17" ht="12.75">
      <c r="A57" s="227"/>
      <c r="B57" s="227"/>
      <c r="C57" s="227"/>
      <c r="D57" s="227"/>
      <c r="E57" s="321"/>
      <c r="F57" s="227"/>
      <c r="G57" s="227"/>
      <c r="H57" s="227"/>
      <c r="I57" s="227"/>
      <c r="J57" s="227"/>
      <c r="K57" s="321"/>
      <c r="L57" s="227"/>
      <c r="M57" s="227"/>
      <c r="N57" s="227"/>
      <c r="O57" s="227"/>
      <c r="P57" s="227"/>
      <c r="Q57" s="321"/>
    </row>
    <row r="58" spans="1:17" ht="12.75">
      <c r="A58" s="227"/>
      <c r="B58" s="227"/>
      <c r="C58" s="227"/>
      <c r="D58" s="227"/>
      <c r="E58" s="321"/>
      <c r="F58" s="227"/>
      <c r="G58" s="227"/>
      <c r="H58" s="227"/>
      <c r="I58" s="227"/>
      <c r="J58" s="227"/>
      <c r="K58" s="321"/>
      <c r="L58" s="227"/>
      <c r="M58" s="227"/>
      <c r="N58" s="227"/>
      <c r="O58" s="227"/>
      <c r="P58" s="227"/>
      <c r="Q58" s="321"/>
    </row>
    <row r="59" spans="1:17" ht="12.75">
      <c r="A59" s="227"/>
      <c r="B59" s="227"/>
      <c r="C59" s="227"/>
      <c r="D59" s="227"/>
      <c r="E59" s="321"/>
      <c r="F59" s="227"/>
      <c r="G59" s="227"/>
      <c r="H59" s="227"/>
      <c r="I59" s="227"/>
      <c r="J59" s="227"/>
      <c r="K59" s="321"/>
      <c r="L59" s="227"/>
      <c r="M59" s="227"/>
      <c r="N59" s="227"/>
      <c r="O59" s="227"/>
      <c r="P59" s="227"/>
      <c r="Q59" s="321"/>
    </row>
    <row r="60" spans="1:17" ht="12.75">
      <c r="A60" s="227"/>
      <c r="B60" s="227"/>
      <c r="C60" s="227"/>
      <c r="D60" s="227"/>
      <c r="E60" s="321"/>
      <c r="F60" s="227"/>
      <c r="G60" s="227"/>
      <c r="H60" s="227"/>
      <c r="I60" s="227"/>
      <c r="J60" s="227"/>
      <c r="K60" s="321"/>
      <c r="L60" s="227"/>
      <c r="M60" s="227"/>
      <c r="N60" s="227"/>
      <c r="O60" s="227"/>
      <c r="P60" s="227"/>
      <c r="Q60" s="321"/>
    </row>
    <row r="61" spans="1:17" ht="12.75">
      <c r="A61" s="227"/>
      <c r="B61" s="227"/>
      <c r="C61" s="227"/>
      <c r="D61" s="227"/>
      <c r="E61" s="321"/>
      <c r="F61" s="227"/>
      <c r="G61" s="227"/>
      <c r="H61" s="227"/>
      <c r="I61" s="227"/>
      <c r="J61" s="227"/>
      <c r="K61" s="321"/>
      <c r="L61" s="227"/>
      <c r="M61" s="227"/>
      <c r="N61" s="227"/>
      <c r="O61" s="227"/>
      <c r="P61" s="227"/>
      <c r="Q61" s="321"/>
    </row>
    <row r="62" spans="1:17" ht="12.75">
      <c r="A62" s="227"/>
      <c r="B62" s="227"/>
      <c r="C62" s="227"/>
      <c r="D62" s="227"/>
      <c r="E62" s="321"/>
      <c r="F62" s="227"/>
      <c r="G62" s="227"/>
      <c r="H62" s="227"/>
      <c r="I62" s="227"/>
      <c r="J62" s="227"/>
      <c r="K62" s="321"/>
      <c r="L62" s="227"/>
      <c r="M62" s="227"/>
      <c r="N62" s="227"/>
      <c r="O62" s="227"/>
      <c r="P62" s="227"/>
      <c r="Q62" s="321"/>
    </row>
    <row r="63" spans="1:17" ht="12.75">
      <c r="A63" s="227"/>
      <c r="B63" s="227"/>
      <c r="C63" s="227"/>
      <c r="D63" s="227"/>
      <c r="E63" s="321"/>
      <c r="F63" s="227"/>
      <c r="G63" s="227"/>
      <c r="H63" s="227"/>
      <c r="I63" s="227"/>
      <c r="J63" s="227"/>
      <c r="K63" s="321"/>
      <c r="L63" s="227"/>
      <c r="M63" s="227"/>
      <c r="N63" s="227"/>
      <c r="O63" s="227"/>
      <c r="P63" s="227"/>
      <c r="Q63" s="321"/>
    </row>
    <row r="64" spans="1:17" ht="12.75">
      <c r="A64" s="227"/>
      <c r="B64" s="227"/>
      <c r="C64" s="227"/>
      <c r="D64" s="227"/>
      <c r="E64" s="321"/>
      <c r="F64" s="227"/>
      <c r="G64" s="227"/>
      <c r="H64" s="227"/>
      <c r="I64" s="227"/>
      <c r="J64" s="227"/>
      <c r="K64" s="321"/>
      <c r="L64" s="227"/>
      <c r="M64" s="227"/>
      <c r="N64" s="227"/>
      <c r="O64" s="227"/>
      <c r="P64" s="227"/>
      <c r="Q64" s="321"/>
    </row>
    <row r="65" spans="1:17" ht="12.75">
      <c r="A65" s="227"/>
      <c r="B65" s="227"/>
      <c r="C65" s="227"/>
      <c r="D65" s="227"/>
      <c r="E65" s="321"/>
      <c r="F65" s="227"/>
      <c r="G65" s="227"/>
      <c r="H65" s="227"/>
      <c r="I65" s="227"/>
      <c r="J65" s="227"/>
      <c r="K65" s="321"/>
      <c r="L65" s="227"/>
      <c r="M65" s="227"/>
      <c r="N65" s="227"/>
      <c r="O65" s="227"/>
      <c r="P65" s="227"/>
      <c r="Q65" s="321"/>
    </row>
    <row r="66" spans="1:17" ht="12.75">
      <c r="A66" s="227"/>
      <c r="B66" s="227"/>
      <c r="C66" s="227"/>
      <c r="D66" s="227"/>
      <c r="E66" s="321"/>
      <c r="F66" s="227"/>
      <c r="G66" s="227"/>
      <c r="H66" s="227"/>
      <c r="I66" s="227"/>
      <c r="J66" s="227"/>
      <c r="K66" s="321"/>
      <c r="L66" s="227"/>
      <c r="M66" s="227"/>
      <c r="N66" s="227"/>
      <c r="O66" s="227"/>
      <c r="P66" s="227"/>
      <c r="Q66" s="321"/>
    </row>
    <row r="67" spans="1:17" ht="12.75">
      <c r="A67" s="227"/>
      <c r="B67" s="227"/>
      <c r="C67" s="227"/>
      <c r="D67" s="227"/>
      <c r="E67" s="321"/>
      <c r="F67" s="227"/>
      <c r="G67" s="227"/>
      <c r="H67" s="227"/>
      <c r="I67" s="227"/>
      <c r="J67" s="227"/>
      <c r="K67" s="321"/>
      <c r="L67" s="227"/>
      <c r="M67" s="227"/>
      <c r="N67" s="227"/>
      <c r="O67" s="227"/>
      <c r="P67" s="227"/>
      <c r="Q67" s="321"/>
    </row>
    <row r="68" spans="1:17" ht="12.75">
      <c r="A68" s="227"/>
      <c r="B68" s="227"/>
      <c r="C68" s="227"/>
      <c r="D68" s="227"/>
      <c r="E68" s="321"/>
      <c r="F68" s="227"/>
      <c r="G68" s="227"/>
      <c r="H68" s="227"/>
      <c r="I68" s="227"/>
      <c r="J68" s="227"/>
      <c r="K68" s="321"/>
      <c r="L68" s="227"/>
      <c r="M68" s="227"/>
      <c r="N68" s="227"/>
      <c r="O68" s="227"/>
      <c r="P68" s="227"/>
      <c r="Q68" s="321"/>
    </row>
    <row r="69" spans="1:17" ht="12.75">
      <c r="A69" s="227"/>
      <c r="B69" s="227"/>
      <c r="C69" s="227"/>
      <c r="D69" s="227"/>
      <c r="E69" s="321"/>
      <c r="F69" s="227"/>
      <c r="G69" s="227"/>
      <c r="H69" s="227"/>
      <c r="I69" s="227"/>
      <c r="J69" s="227"/>
      <c r="K69" s="321"/>
      <c r="L69" s="227"/>
      <c r="M69" s="227"/>
      <c r="N69" s="227"/>
      <c r="O69" s="227"/>
      <c r="P69" s="227"/>
      <c r="Q69" s="321"/>
    </row>
    <row r="70" spans="1:17" ht="12.75">
      <c r="A70" s="227"/>
      <c r="B70" s="227"/>
      <c r="C70" s="227"/>
      <c r="D70" s="227"/>
      <c r="E70" s="321"/>
      <c r="F70" s="227"/>
      <c r="G70" s="227"/>
      <c r="H70" s="227"/>
      <c r="I70" s="227"/>
      <c r="J70" s="227"/>
      <c r="K70" s="321"/>
      <c r="L70" s="227"/>
      <c r="M70" s="227"/>
      <c r="N70" s="227"/>
      <c r="O70" s="227"/>
      <c r="P70" s="227"/>
      <c r="Q70" s="321"/>
    </row>
    <row r="71" spans="1:17" ht="12.75">
      <c r="A71" s="227"/>
      <c r="B71" s="227"/>
      <c r="C71" s="227"/>
      <c r="D71" s="227"/>
      <c r="E71" s="321"/>
      <c r="F71" s="227"/>
      <c r="G71" s="227"/>
      <c r="H71" s="227"/>
      <c r="I71" s="227"/>
      <c r="J71" s="227"/>
      <c r="K71" s="321"/>
      <c r="L71" s="227"/>
      <c r="M71" s="227"/>
      <c r="N71" s="227"/>
      <c r="O71" s="227"/>
      <c r="P71" s="227"/>
      <c r="Q71" s="321"/>
    </row>
    <row r="72" spans="1:17" ht="12.75">
      <c r="A72" s="227"/>
      <c r="B72" s="227"/>
      <c r="C72" s="227"/>
      <c r="D72" s="227"/>
      <c r="E72" s="321"/>
      <c r="F72" s="227"/>
      <c r="G72" s="227"/>
      <c r="H72" s="227"/>
      <c r="I72" s="227"/>
      <c r="J72" s="227"/>
      <c r="K72" s="321"/>
      <c r="L72" s="227"/>
      <c r="M72" s="227"/>
      <c r="N72" s="227"/>
      <c r="O72" s="227"/>
      <c r="P72" s="227"/>
      <c r="Q72" s="321"/>
    </row>
    <row r="73" spans="1:17" ht="12.75">
      <c r="A73" s="227"/>
      <c r="B73" s="227"/>
      <c r="C73" s="227"/>
      <c r="D73" s="227"/>
      <c r="E73" s="321"/>
      <c r="F73" s="227"/>
      <c r="G73" s="227"/>
      <c r="H73" s="227"/>
      <c r="I73" s="227"/>
      <c r="J73" s="227"/>
      <c r="K73" s="321"/>
      <c r="L73" s="227"/>
      <c r="M73" s="227"/>
      <c r="N73" s="227"/>
      <c r="O73" s="227"/>
      <c r="P73" s="227"/>
      <c r="Q73" s="321"/>
    </row>
    <row r="74" spans="1:17" ht="12.75">
      <c r="A74" s="227"/>
      <c r="B74" s="227"/>
      <c r="C74" s="227"/>
      <c r="D74" s="227"/>
      <c r="E74" s="321"/>
      <c r="F74" s="227"/>
      <c r="G74" s="227"/>
      <c r="H74" s="227"/>
      <c r="I74" s="227"/>
      <c r="J74" s="227"/>
      <c r="K74" s="321"/>
      <c r="L74" s="227"/>
      <c r="M74" s="227"/>
      <c r="N74" s="227"/>
      <c r="O74" s="227"/>
      <c r="P74" s="227"/>
      <c r="Q74" s="321"/>
    </row>
    <row r="75" spans="1:17" ht="12.75">
      <c r="A75" s="227"/>
      <c r="B75" s="227"/>
      <c r="C75" s="227"/>
      <c r="D75" s="227"/>
      <c r="E75" s="321"/>
      <c r="F75" s="227"/>
      <c r="G75" s="227"/>
      <c r="H75" s="227"/>
      <c r="I75" s="227"/>
      <c r="J75" s="227"/>
      <c r="K75" s="321"/>
      <c r="L75" s="227"/>
      <c r="M75" s="227"/>
      <c r="N75" s="227"/>
      <c r="O75" s="227"/>
      <c r="P75" s="227"/>
      <c r="Q75" s="321"/>
    </row>
    <row r="76" spans="1:17" ht="12.75">
      <c r="A76" s="227"/>
      <c r="B76" s="227"/>
      <c r="C76" s="227"/>
      <c r="D76" s="227"/>
      <c r="E76" s="321"/>
      <c r="F76" s="227"/>
      <c r="G76" s="227"/>
      <c r="H76" s="227"/>
      <c r="I76" s="227"/>
      <c r="J76" s="227"/>
      <c r="K76" s="321"/>
      <c r="L76" s="227"/>
      <c r="M76" s="227"/>
      <c r="N76" s="227"/>
      <c r="O76" s="227"/>
      <c r="P76" s="227"/>
      <c r="Q76" s="321"/>
    </row>
    <row r="77" spans="1:17" ht="12.75">
      <c r="A77" s="227"/>
      <c r="B77" s="227"/>
      <c r="C77" s="227"/>
      <c r="D77" s="227"/>
      <c r="E77" s="321"/>
      <c r="F77" s="227"/>
      <c r="G77" s="227"/>
      <c r="H77" s="227"/>
      <c r="I77" s="227"/>
      <c r="J77" s="227"/>
      <c r="K77" s="321"/>
      <c r="L77" s="227"/>
      <c r="M77" s="227"/>
      <c r="N77" s="227"/>
      <c r="O77" s="227"/>
      <c r="P77" s="227"/>
      <c r="Q77" s="321"/>
    </row>
    <row r="78" spans="1:17" ht="12.75">
      <c r="A78" s="227"/>
      <c r="B78" s="227"/>
      <c r="C78" s="227"/>
      <c r="D78" s="227"/>
      <c r="E78" s="321"/>
      <c r="F78" s="227"/>
      <c r="G78" s="227"/>
      <c r="H78" s="227"/>
      <c r="I78" s="227"/>
      <c r="J78" s="227"/>
      <c r="K78" s="321"/>
      <c r="L78" s="227"/>
      <c r="M78" s="227"/>
      <c r="N78" s="227"/>
      <c r="O78" s="227"/>
      <c r="P78" s="227"/>
      <c r="Q78" s="321"/>
    </row>
    <row r="79" spans="1:17" ht="12.75">
      <c r="A79" s="227"/>
      <c r="B79" s="227"/>
      <c r="C79" s="227"/>
      <c r="D79" s="227"/>
      <c r="E79" s="321"/>
      <c r="F79" s="227"/>
      <c r="G79" s="227"/>
      <c r="H79" s="227"/>
      <c r="I79" s="227"/>
      <c r="J79" s="227"/>
      <c r="K79" s="321"/>
      <c r="L79" s="227"/>
      <c r="M79" s="227"/>
      <c r="N79" s="227"/>
      <c r="O79" s="227"/>
      <c r="P79" s="227"/>
      <c r="Q79" s="321"/>
    </row>
    <row r="80" spans="1:17" ht="12.75">
      <c r="A80" s="227"/>
      <c r="B80" s="227"/>
      <c r="C80" s="227"/>
      <c r="D80" s="227"/>
      <c r="E80" s="321"/>
      <c r="F80" s="227"/>
      <c r="G80" s="227"/>
      <c r="H80" s="227"/>
      <c r="I80" s="227"/>
      <c r="J80" s="227"/>
      <c r="K80" s="321"/>
      <c r="L80" s="227"/>
      <c r="M80" s="227"/>
      <c r="N80" s="227"/>
      <c r="O80" s="227"/>
      <c r="P80" s="227"/>
      <c r="Q80" s="321"/>
    </row>
    <row r="81" spans="1:17" ht="12.75">
      <c r="A81" s="227"/>
      <c r="B81" s="227"/>
      <c r="C81" s="227"/>
      <c r="D81" s="227"/>
      <c r="E81" s="321"/>
      <c r="F81" s="227"/>
      <c r="G81" s="227"/>
      <c r="H81" s="227"/>
      <c r="I81" s="227"/>
      <c r="J81" s="227"/>
      <c r="K81" s="321"/>
      <c r="L81" s="227"/>
      <c r="M81" s="227"/>
      <c r="N81" s="227"/>
      <c r="O81" s="227"/>
      <c r="P81" s="227"/>
      <c r="Q81" s="321"/>
    </row>
    <row r="82" spans="1:17" ht="12.75">
      <c r="A82" s="227"/>
      <c r="B82" s="227"/>
      <c r="C82" s="227"/>
      <c r="D82" s="227"/>
      <c r="E82" s="321"/>
      <c r="F82" s="227"/>
      <c r="G82" s="227"/>
      <c r="H82" s="227"/>
      <c r="I82" s="227"/>
      <c r="J82" s="227"/>
      <c r="K82" s="321"/>
      <c r="L82" s="227"/>
      <c r="M82" s="227"/>
      <c r="N82" s="227"/>
      <c r="O82" s="227"/>
      <c r="P82" s="227"/>
      <c r="Q82" s="321"/>
    </row>
    <row r="83" spans="1:17" ht="12.75">
      <c r="A83" s="227"/>
      <c r="B83" s="227"/>
      <c r="C83" s="227"/>
      <c r="D83" s="227"/>
      <c r="E83" s="321"/>
      <c r="F83" s="227"/>
      <c r="G83" s="227"/>
      <c r="H83" s="227"/>
      <c r="I83" s="227"/>
      <c r="J83" s="227"/>
      <c r="K83" s="321"/>
      <c r="L83" s="227"/>
      <c r="M83" s="227"/>
      <c r="N83" s="227"/>
      <c r="O83" s="227"/>
      <c r="P83" s="227"/>
      <c r="Q83" s="321"/>
    </row>
    <row r="84" spans="1:17" ht="12.75">
      <c r="A84" s="227"/>
      <c r="B84" s="227"/>
      <c r="C84" s="227"/>
      <c r="D84" s="227"/>
      <c r="E84" s="321"/>
      <c r="F84" s="227"/>
      <c r="G84" s="227"/>
      <c r="H84" s="227"/>
      <c r="I84" s="227"/>
      <c r="J84" s="227"/>
      <c r="K84" s="321"/>
      <c r="L84" s="227"/>
      <c r="M84" s="227"/>
      <c r="N84" s="227"/>
      <c r="O84" s="227"/>
      <c r="P84" s="227"/>
      <c r="Q84" s="321"/>
    </row>
    <row r="85" spans="1:17" ht="12.75">
      <c r="A85" s="227"/>
      <c r="B85" s="227"/>
      <c r="C85" s="227"/>
      <c r="D85" s="227"/>
      <c r="E85" s="321"/>
      <c r="F85" s="227"/>
      <c r="G85" s="227"/>
      <c r="H85" s="227"/>
      <c r="I85" s="227"/>
      <c r="J85" s="227"/>
      <c r="K85" s="321"/>
      <c r="L85" s="227"/>
      <c r="M85" s="227"/>
      <c r="N85" s="227"/>
      <c r="O85" s="227"/>
      <c r="P85" s="227"/>
      <c r="Q85" s="321"/>
    </row>
    <row r="86" spans="1:17" ht="12.75">
      <c r="A86" s="227"/>
      <c r="B86" s="227"/>
      <c r="C86" s="227"/>
      <c r="D86" s="227"/>
      <c r="E86" s="321"/>
      <c r="F86" s="227"/>
      <c r="G86" s="227"/>
      <c r="H86" s="227"/>
      <c r="I86" s="227"/>
      <c r="J86" s="227"/>
      <c r="K86" s="321"/>
      <c r="L86" s="227"/>
      <c r="M86" s="227"/>
      <c r="N86" s="227"/>
      <c r="O86" s="227"/>
      <c r="P86" s="227"/>
      <c r="Q86" s="321"/>
    </row>
    <row r="87" spans="1:17" ht="12.75">
      <c r="A87" s="227"/>
      <c r="B87" s="227"/>
      <c r="C87" s="227"/>
      <c r="D87" s="227"/>
      <c r="E87" s="321"/>
      <c r="F87" s="227"/>
      <c r="G87" s="227"/>
      <c r="H87" s="227"/>
      <c r="I87" s="227"/>
      <c r="J87" s="227"/>
      <c r="K87" s="321"/>
      <c r="L87" s="227"/>
      <c r="M87" s="227"/>
      <c r="N87" s="227"/>
      <c r="O87" s="227"/>
      <c r="P87" s="227"/>
      <c r="Q87" s="321"/>
    </row>
    <row r="88" spans="1:17" ht="12.75">
      <c r="A88" s="227"/>
      <c r="B88" s="227"/>
      <c r="C88" s="227"/>
      <c r="D88" s="227"/>
      <c r="E88" s="321"/>
      <c r="F88" s="227"/>
      <c r="G88" s="227"/>
      <c r="H88" s="227"/>
      <c r="I88" s="227"/>
      <c r="J88" s="227"/>
      <c r="K88" s="321"/>
      <c r="L88" s="227"/>
      <c r="M88" s="227"/>
      <c r="N88" s="227"/>
      <c r="O88" s="227"/>
      <c r="P88" s="227"/>
      <c r="Q88" s="321"/>
    </row>
    <row r="89" spans="1:17" ht="12.75">
      <c r="A89" s="227"/>
      <c r="B89" s="227"/>
      <c r="C89" s="227"/>
      <c r="D89" s="227"/>
      <c r="E89" s="321"/>
      <c r="F89" s="227"/>
      <c r="G89" s="227"/>
      <c r="H89" s="227"/>
      <c r="I89" s="227"/>
      <c r="J89" s="227"/>
      <c r="K89" s="321"/>
      <c r="L89" s="227"/>
      <c r="M89" s="227"/>
      <c r="N89" s="227"/>
      <c r="O89" s="227"/>
      <c r="P89" s="227"/>
      <c r="Q89" s="321"/>
    </row>
    <row r="90" spans="1:17" ht="12.75">
      <c r="A90" s="227"/>
      <c r="B90" s="227"/>
      <c r="C90" s="227"/>
      <c r="D90" s="227"/>
      <c r="E90" s="321"/>
      <c r="F90" s="227"/>
      <c r="G90" s="227"/>
      <c r="H90" s="227"/>
      <c r="I90" s="227"/>
      <c r="J90" s="227"/>
      <c r="K90" s="321"/>
      <c r="L90" s="227"/>
      <c r="M90" s="227"/>
      <c r="N90" s="227"/>
      <c r="O90" s="227"/>
      <c r="P90" s="227"/>
      <c r="Q90" s="321"/>
    </row>
    <row r="91" spans="1:17" ht="12.75">
      <c r="A91" s="227"/>
      <c r="B91" s="227"/>
      <c r="C91" s="227"/>
      <c r="D91" s="227"/>
      <c r="E91" s="321"/>
      <c r="F91" s="227"/>
      <c r="G91" s="227"/>
      <c r="H91" s="227"/>
      <c r="I91" s="227"/>
      <c r="J91" s="227"/>
      <c r="K91" s="321"/>
      <c r="L91" s="227"/>
      <c r="M91" s="227"/>
      <c r="N91" s="227"/>
      <c r="O91" s="227"/>
      <c r="P91" s="227"/>
      <c r="Q91" s="321"/>
    </row>
    <row r="92" spans="1:17" ht="12.75">
      <c r="A92" s="227"/>
      <c r="B92" s="227"/>
      <c r="C92" s="227"/>
      <c r="D92" s="227"/>
      <c r="E92" s="321"/>
      <c r="F92" s="227"/>
      <c r="G92" s="227"/>
      <c r="H92" s="227"/>
      <c r="I92" s="227"/>
      <c r="J92" s="227"/>
      <c r="K92" s="321"/>
      <c r="L92" s="227"/>
      <c r="M92" s="227"/>
      <c r="N92" s="227"/>
      <c r="O92" s="227"/>
      <c r="P92" s="227"/>
      <c r="Q92" s="321"/>
    </row>
    <row r="93" spans="1:17" ht="12.75">
      <c r="A93" s="227"/>
      <c r="B93" s="227"/>
      <c r="C93" s="227"/>
      <c r="D93" s="227"/>
      <c r="E93" s="321"/>
      <c r="F93" s="227"/>
      <c r="G93" s="227"/>
      <c r="H93" s="227"/>
      <c r="I93" s="227"/>
      <c r="J93" s="227"/>
      <c r="K93" s="321"/>
      <c r="L93" s="227"/>
      <c r="M93" s="227"/>
      <c r="N93" s="227"/>
      <c r="O93" s="227"/>
      <c r="P93" s="227"/>
      <c r="Q93" s="321"/>
    </row>
    <row r="94" spans="1:17" ht="12.75">
      <c r="A94" s="227"/>
      <c r="B94" s="227"/>
      <c r="C94" s="227"/>
      <c r="D94" s="227"/>
      <c r="E94" s="321"/>
      <c r="F94" s="227"/>
      <c r="G94" s="227"/>
      <c r="H94" s="227"/>
      <c r="I94" s="227"/>
      <c r="J94" s="227"/>
      <c r="K94" s="321"/>
      <c r="L94" s="227"/>
      <c r="M94" s="227"/>
      <c r="N94" s="227"/>
      <c r="O94" s="227"/>
      <c r="P94" s="227"/>
      <c r="Q94" s="321"/>
    </row>
    <row r="95" spans="1:17" ht="12.75">
      <c r="A95" s="227"/>
      <c r="B95" s="227"/>
      <c r="C95" s="227"/>
      <c r="D95" s="227"/>
      <c r="E95" s="321"/>
      <c r="F95" s="227"/>
      <c r="G95" s="227"/>
      <c r="H95" s="227"/>
      <c r="I95" s="227"/>
      <c r="J95" s="227"/>
      <c r="K95" s="321"/>
      <c r="L95" s="227"/>
      <c r="M95" s="227"/>
      <c r="N95" s="227"/>
      <c r="O95" s="227"/>
      <c r="P95" s="227"/>
      <c r="Q95" s="321"/>
    </row>
    <row r="96" spans="1:17" ht="12.75">
      <c r="A96" s="227"/>
      <c r="B96" s="227"/>
      <c r="C96" s="227"/>
      <c r="D96" s="227"/>
      <c r="E96" s="321"/>
      <c r="F96" s="227"/>
      <c r="G96" s="227"/>
      <c r="H96" s="227"/>
      <c r="I96" s="227"/>
      <c r="J96" s="227"/>
      <c r="K96" s="321"/>
      <c r="L96" s="227"/>
      <c r="M96" s="227"/>
      <c r="N96" s="227"/>
      <c r="O96" s="227"/>
      <c r="P96" s="227"/>
      <c r="Q96" s="321"/>
    </row>
    <row r="97" spans="1:17" ht="12.75">
      <c r="A97" s="227"/>
      <c r="B97" s="227"/>
      <c r="C97" s="227"/>
      <c r="D97" s="227"/>
      <c r="E97" s="321"/>
      <c r="F97" s="227"/>
      <c r="G97" s="227"/>
      <c r="H97" s="227"/>
      <c r="I97" s="227"/>
      <c r="J97" s="227"/>
      <c r="K97" s="321"/>
      <c r="L97" s="227"/>
      <c r="M97" s="227"/>
      <c r="N97" s="227"/>
      <c r="O97" s="227"/>
      <c r="P97" s="227"/>
      <c r="Q97" s="321"/>
    </row>
    <row r="98" spans="1:17" ht="12.75">
      <c r="A98" s="227"/>
      <c r="B98" s="227"/>
      <c r="C98" s="227"/>
      <c r="D98" s="227"/>
      <c r="E98" s="321"/>
      <c r="F98" s="227"/>
      <c r="G98" s="227"/>
      <c r="H98" s="227"/>
      <c r="I98" s="227"/>
      <c r="J98" s="227"/>
      <c r="K98" s="321"/>
      <c r="L98" s="227"/>
      <c r="M98" s="227"/>
      <c r="N98" s="227"/>
      <c r="O98" s="227"/>
      <c r="P98" s="227"/>
      <c r="Q98" s="321"/>
    </row>
    <row r="99" spans="1:17" ht="12.75">
      <c r="A99" s="227"/>
      <c r="B99" s="227"/>
      <c r="C99" s="227"/>
      <c r="D99" s="227"/>
      <c r="E99" s="321"/>
      <c r="F99" s="227"/>
      <c r="G99" s="227"/>
      <c r="H99" s="227"/>
      <c r="I99" s="227"/>
      <c r="J99" s="227"/>
      <c r="K99" s="321"/>
      <c r="L99" s="227"/>
      <c r="M99" s="227"/>
      <c r="N99" s="227"/>
      <c r="O99" s="227"/>
      <c r="P99" s="227"/>
      <c r="Q99" s="321"/>
    </row>
    <row r="100" spans="1:17" ht="12.75">
      <c r="A100" s="227"/>
      <c r="B100" s="227"/>
      <c r="C100" s="227"/>
      <c r="D100" s="227"/>
      <c r="E100" s="321"/>
      <c r="F100" s="227"/>
      <c r="G100" s="227"/>
      <c r="H100" s="227"/>
      <c r="I100" s="227"/>
      <c r="J100" s="227"/>
      <c r="K100" s="321"/>
      <c r="L100" s="227"/>
      <c r="M100" s="227"/>
      <c r="N100" s="227"/>
      <c r="O100" s="227"/>
      <c r="P100" s="227"/>
      <c r="Q100" s="321"/>
    </row>
    <row r="101" spans="1:17" ht="12.75">
      <c r="A101" s="227"/>
      <c r="B101" s="227"/>
      <c r="C101" s="227"/>
      <c r="D101" s="227"/>
      <c r="E101" s="321"/>
      <c r="F101" s="227"/>
      <c r="G101" s="227"/>
      <c r="H101" s="227"/>
      <c r="I101" s="227"/>
      <c r="J101" s="227"/>
      <c r="K101" s="321"/>
      <c r="L101" s="227"/>
      <c r="M101" s="227"/>
      <c r="N101" s="227"/>
      <c r="O101" s="227"/>
      <c r="P101" s="227"/>
      <c r="Q101" s="321"/>
    </row>
    <row r="102" spans="1:17" ht="12.75">
      <c r="A102" s="227"/>
      <c r="B102" s="227"/>
      <c r="C102" s="227"/>
      <c r="D102" s="227"/>
      <c r="E102" s="321"/>
      <c r="F102" s="227"/>
      <c r="G102" s="227"/>
      <c r="H102" s="227"/>
      <c r="I102" s="227"/>
      <c r="J102" s="227"/>
      <c r="K102" s="321"/>
      <c r="L102" s="227"/>
      <c r="M102" s="227"/>
      <c r="N102" s="227"/>
      <c r="O102" s="227"/>
      <c r="P102" s="227"/>
      <c r="Q102" s="321"/>
    </row>
    <row r="103" spans="1:17" ht="12.75">
      <c r="A103" s="227"/>
      <c r="B103" s="227"/>
      <c r="C103" s="227"/>
      <c r="D103" s="227"/>
      <c r="E103" s="321"/>
      <c r="F103" s="227"/>
      <c r="G103" s="227"/>
      <c r="H103" s="227"/>
      <c r="I103" s="227"/>
      <c r="J103" s="227"/>
      <c r="K103" s="321"/>
      <c r="L103" s="227"/>
      <c r="M103" s="227"/>
      <c r="N103" s="227"/>
      <c r="O103" s="227"/>
      <c r="P103" s="227"/>
      <c r="Q103" s="321"/>
    </row>
    <row r="104" spans="1:17" ht="12.75">
      <c r="A104" s="227"/>
      <c r="B104" s="227"/>
      <c r="C104" s="227"/>
      <c r="D104" s="227"/>
      <c r="E104" s="321"/>
      <c r="F104" s="227"/>
      <c r="G104" s="227"/>
      <c r="H104" s="227"/>
      <c r="I104" s="227"/>
      <c r="J104" s="227"/>
      <c r="K104" s="321"/>
      <c r="L104" s="227"/>
      <c r="M104" s="227"/>
      <c r="N104" s="227"/>
      <c r="O104" s="227"/>
      <c r="P104" s="227"/>
      <c r="Q104" s="321"/>
    </row>
    <row r="105" spans="1:17" ht="12.75">
      <c r="A105" s="227"/>
      <c r="B105" s="227"/>
      <c r="C105" s="227"/>
      <c r="D105" s="227"/>
      <c r="E105" s="321"/>
      <c r="F105" s="227"/>
      <c r="G105" s="227"/>
      <c r="H105" s="227"/>
      <c r="I105" s="227"/>
      <c r="J105" s="227"/>
      <c r="K105" s="321"/>
      <c r="L105" s="227"/>
      <c r="M105" s="227"/>
      <c r="N105" s="227"/>
      <c r="O105" s="227"/>
      <c r="P105" s="227"/>
      <c r="Q105" s="321"/>
    </row>
    <row r="106" spans="1:17" ht="12.75">
      <c r="A106" s="227"/>
      <c r="B106" s="227"/>
      <c r="C106" s="227"/>
      <c r="D106" s="227"/>
      <c r="E106" s="321"/>
      <c r="F106" s="227"/>
      <c r="G106" s="227"/>
      <c r="H106" s="227"/>
      <c r="I106" s="227"/>
      <c r="J106" s="227"/>
      <c r="K106" s="321"/>
      <c r="L106" s="227"/>
      <c r="M106" s="227"/>
      <c r="N106" s="227"/>
      <c r="O106" s="227"/>
      <c r="P106" s="227"/>
      <c r="Q106" s="321"/>
    </row>
    <row r="107" spans="1:17" ht="12.75">
      <c r="A107" s="227"/>
      <c r="B107" s="227"/>
      <c r="C107" s="227"/>
      <c r="D107" s="227"/>
      <c r="E107" s="321"/>
      <c r="F107" s="227"/>
      <c r="G107" s="227"/>
      <c r="H107" s="227"/>
      <c r="I107" s="227"/>
      <c r="J107" s="227"/>
      <c r="K107" s="321"/>
      <c r="L107" s="227"/>
      <c r="M107" s="227"/>
      <c r="N107" s="227"/>
      <c r="O107" s="227"/>
      <c r="P107" s="227"/>
      <c r="Q107" s="321"/>
    </row>
    <row r="108" spans="1:17" ht="12.75">
      <c r="A108" s="227"/>
      <c r="B108" s="227"/>
      <c r="C108" s="227"/>
      <c r="D108" s="227"/>
      <c r="E108" s="321"/>
      <c r="F108" s="227"/>
      <c r="G108" s="227"/>
      <c r="H108" s="227"/>
      <c r="I108" s="227"/>
      <c r="J108" s="227"/>
      <c r="K108" s="321"/>
      <c r="L108" s="227"/>
      <c r="M108" s="227"/>
      <c r="N108" s="227"/>
      <c r="O108" s="227"/>
      <c r="P108" s="227"/>
      <c r="Q108" s="321"/>
    </row>
    <row r="109" spans="1:17" ht="12.75">
      <c r="A109" s="227"/>
      <c r="B109" s="227"/>
      <c r="C109" s="227"/>
      <c r="D109" s="227"/>
      <c r="E109" s="321"/>
      <c r="F109" s="227"/>
      <c r="G109" s="227"/>
      <c r="H109" s="227"/>
      <c r="I109" s="227"/>
      <c r="J109" s="227"/>
      <c r="K109" s="321"/>
      <c r="L109" s="227"/>
      <c r="M109" s="227"/>
      <c r="N109" s="227"/>
      <c r="O109" s="227"/>
      <c r="P109" s="227"/>
      <c r="Q109" s="321"/>
    </row>
    <row r="110" spans="1:17" ht="12.75">
      <c r="A110" s="227"/>
      <c r="B110" s="227"/>
      <c r="C110" s="227"/>
      <c r="D110" s="227"/>
      <c r="E110" s="321"/>
      <c r="F110" s="227"/>
      <c r="G110" s="227"/>
      <c r="H110" s="227"/>
      <c r="I110" s="227"/>
      <c r="J110" s="227"/>
      <c r="K110" s="321"/>
      <c r="L110" s="227"/>
      <c r="M110" s="227"/>
      <c r="N110" s="227"/>
      <c r="O110" s="227"/>
      <c r="P110" s="227"/>
      <c r="Q110" s="321"/>
    </row>
    <row r="111" spans="1:17" ht="12.75">
      <c r="A111" s="227"/>
      <c r="B111" s="227"/>
      <c r="C111" s="227"/>
      <c r="D111" s="227"/>
      <c r="E111" s="321"/>
      <c r="F111" s="227"/>
      <c r="G111" s="227"/>
      <c r="H111" s="227"/>
      <c r="I111" s="227"/>
      <c r="J111" s="227"/>
      <c r="K111" s="321"/>
      <c r="L111" s="227"/>
      <c r="M111" s="227"/>
      <c r="N111" s="227"/>
      <c r="O111" s="227"/>
      <c r="P111" s="227"/>
      <c r="Q111" s="321"/>
    </row>
    <row r="112" spans="1:17" ht="12.75">
      <c r="A112" s="227"/>
      <c r="B112" s="227"/>
      <c r="C112" s="227"/>
      <c r="D112" s="227"/>
      <c r="E112" s="321"/>
      <c r="F112" s="227"/>
      <c r="G112" s="227"/>
      <c r="H112" s="227"/>
      <c r="I112" s="227"/>
      <c r="J112" s="227"/>
      <c r="K112" s="321"/>
      <c r="L112" s="227"/>
      <c r="M112" s="227"/>
      <c r="N112" s="227"/>
      <c r="O112" s="227"/>
      <c r="P112" s="227"/>
      <c r="Q112" s="321"/>
    </row>
    <row r="113" spans="1:17" ht="12.75">
      <c r="A113" s="227"/>
      <c r="B113" s="227"/>
      <c r="C113" s="227"/>
      <c r="D113" s="227"/>
      <c r="E113" s="321"/>
      <c r="F113" s="227"/>
      <c r="G113" s="227"/>
      <c r="H113" s="227"/>
      <c r="I113" s="227"/>
      <c r="J113" s="227"/>
      <c r="K113" s="321"/>
      <c r="L113" s="227"/>
      <c r="M113" s="227"/>
      <c r="N113" s="227"/>
      <c r="O113" s="227"/>
      <c r="P113" s="227"/>
      <c r="Q113" s="321"/>
    </row>
    <row r="114" spans="1:17" ht="12.75">
      <c r="A114" s="227"/>
      <c r="B114" s="227"/>
      <c r="C114" s="227"/>
      <c r="D114" s="227"/>
      <c r="E114" s="321"/>
      <c r="F114" s="227"/>
      <c r="G114" s="227"/>
      <c r="H114" s="227"/>
      <c r="I114" s="227"/>
      <c r="J114" s="227"/>
      <c r="K114" s="321"/>
      <c r="L114" s="227"/>
      <c r="M114" s="227"/>
      <c r="N114" s="227"/>
      <c r="O114" s="227"/>
      <c r="P114" s="227"/>
      <c r="Q114" s="321"/>
    </row>
    <row r="115" spans="1:17" ht="12.75">
      <c r="A115" s="227"/>
      <c r="B115" s="227"/>
      <c r="C115" s="227"/>
      <c r="D115" s="227"/>
      <c r="E115" s="321"/>
      <c r="F115" s="227"/>
      <c r="G115" s="227"/>
      <c r="H115" s="227"/>
      <c r="I115" s="227"/>
      <c r="J115" s="227"/>
      <c r="K115" s="321"/>
      <c r="L115" s="227"/>
      <c r="M115" s="227"/>
      <c r="N115" s="227"/>
      <c r="O115" s="227"/>
      <c r="P115" s="227"/>
      <c r="Q115" s="321"/>
    </row>
    <row r="116" spans="1:17" ht="12.75">
      <c r="A116" s="227"/>
      <c r="B116" s="227"/>
      <c r="C116" s="227"/>
      <c r="D116" s="227"/>
      <c r="E116" s="321"/>
      <c r="F116" s="227"/>
      <c r="G116" s="227"/>
      <c r="H116" s="227"/>
      <c r="I116" s="227"/>
      <c r="J116" s="227"/>
      <c r="K116" s="321"/>
      <c r="L116" s="227"/>
      <c r="M116" s="227"/>
      <c r="N116" s="227"/>
      <c r="O116" s="227"/>
      <c r="P116" s="227"/>
      <c r="Q116" s="321"/>
    </row>
    <row r="117" spans="1:17" ht="12.75">
      <c r="A117" s="227"/>
      <c r="B117" s="227"/>
      <c r="C117" s="227"/>
      <c r="D117" s="227"/>
      <c r="E117" s="321"/>
      <c r="F117" s="227"/>
      <c r="G117" s="227"/>
      <c r="H117" s="227"/>
      <c r="I117" s="227"/>
      <c r="J117" s="227"/>
      <c r="K117" s="321"/>
      <c r="L117" s="227"/>
      <c r="M117" s="227"/>
      <c r="N117" s="227"/>
      <c r="O117" s="227"/>
      <c r="P117" s="227"/>
      <c r="Q117" s="321"/>
    </row>
    <row r="118" spans="1:17" ht="12.75">
      <c r="A118" s="227"/>
      <c r="B118" s="227"/>
      <c r="C118" s="227"/>
      <c r="D118" s="227"/>
      <c r="E118" s="321"/>
      <c r="F118" s="227"/>
      <c r="G118" s="227"/>
      <c r="H118" s="227"/>
      <c r="I118" s="227"/>
      <c r="J118" s="227"/>
      <c r="K118" s="321"/>
      <c r="L118" s="227"/>
      <c r="M118" s="227"/>
      <c r="N118" s="227"/>
      <c r="O118" s="227"/>
      <c r="P118" s="227"/>
      <c r="Q118" s="321"/>
    </row>
    <row r="119" spans="1:17" ht="12.75">
      <c r="A119" s="227"/>
      <c r="B119" s="227"/>
      <c r="C119" s="227"/>
      <c r="D119" s="227"/>
      <c r="E119" s="321"/>
      <c r="F119" s="227"/>
      <c r="G119" s="227"/>
      <c r="H119" s="227"/>
      <c r="I119" s="227"/>
      <c r="J119" s="227"/>
      <c r="K119" s="321"/>
      <c r="L119" s="227"/>
      <c r="M119" s="227"/>
      <c r="N119" s="227"/>
      <c r="O119" s="227"/>
      <c r="P119" s="227"/>
      <c r="Q119" s="321"/>
    </row>
    <row r="120" spans="1:17" ht="12.75">
      <c r="A120" s="227"/>
      <c r="B120" s="227"/>
      <c r="C120" s="227"/>
      <c r="D120" s="227"/>
      <c r="E120" s="321"/>
      <c r="F120" s="227"/>
      <c r="G120" s="227"/>
      <c r="H120" s="227"/>
      <c r="I120" s="227"/>
      <c r="J120" s="227"/>
      <c r="K120" s="321"/>
      <c r="L120" s="227"/>
      <c r="M120" s="227"/>
      <c r="N120" s="227"/>
      <c r="O120" s="227"/>
      <c r="P120" s="227"/>
      <c r="Q120" s="321"/>
    </row>
    <row r="121" spans="1:17" ht="12.75">
      <c r="A121" s="227"/>
      <c r="B121" s="227"/>
      <c r="C121" s="227"/>
      <c r="D121" s="227"/>
      <c r="E121" s="321"/>
      <c r="F121" s="227"/>
      <c r="G121" s="227"/>
      <c r="H121" s="227"/>
      <c r="I121" s="227"/>
      <c r="J121" s="227"/>
      <c r="K121" s="321"/>
      <c r="L121" s="227"/>
      <c r="M121" s="227"/>
      <c r="N121" s="227"/>
      <c r="O121" s="227"/>
      <c r="P121" s="227"/>
      <c r="Q121" s="321"/>
    </row>
    <row r="122" spans="1:17" ht="12.75">
      <c r="A122" s="227"/>
      <c r="B122" s="227"/>
      <c r="C122" s="227"/>
      <c r="D122" s="227"/>
      <c r="E122" s="321"/>
      <c r="F122" s="227"/>
      <c r="G122" s="227"/>
      <c r="H122" s="227"/>
      <c r="I122" s="227"/>
      <c r="J122" s="227"/>
      <c r="K122" s="321"/>
      <c r="L122" s="227"/>
      <c r="M122" s="227"/>
      <c r="N122" s="227"/>
      <c r="O122" s="227"/>
      <c r="P122" s="227"/>
      <c r="Q122" s="321"/>
    </row>
    <row r="123" spans="1:17" ht="12.75">
      <c r="A123" s="227"/>
      <c r="B123" s="227"/>
      <c r="C123" s="227"/>
      <c r="D123" s="227"/>
      <c r="E123" s="321"/>
      <c r="F123" s="227"/>
      <c r="G123" s="227"/>
      <c r="H123" s="227"/>
      <c r="I123" s="227"/>
      <c r="J123" s="227"/>
      <c r="K123" s="321"/>
      <c r="L123" s="227"/>
      <c r="M123" s="227"/>
      <c r="N123" s="227"/>
      <c r="O123" s="227"/>
      <c r="P123" s="227"/>
      <c r="Q123" s="321"/>
    </row>
    <row r="124" spans="1:17" ht="12.75">
      <c r="A124" s="227"/>
      <c r="B124" s="227"/>
      <c r="C124" s="227"/>
      <c r="D124" s="227"/>
      <c r="E124" s="321"/>
      <c r="F124" s="227"/>
      <c r="G124" s="227"/>
      <c r="H124" s="227"/>
      <c r="I124" s="227"/>
      <c r="J124" s="227"/>
      <c r="K124" s="321"/>
      <c r="L124" s="227"/>
      <c r="M124" s="227"/>
      <c r="N124" s="227"/>
      <c r="O124" s="227"/>
      <c r="P124" s="227"/>
      <c r="Q124" s="321"/>
    </row>
    <row r="125" spans="1:17" ht="12.75">
      <c r="A125" s="227"/>
      <c r="B125" s="227"/>
      <c r="C125" s="227"/>
      <c r="D125" s="227"/>
      <c r="E125" s="321"/>
      <c r="F125" s="227"/>
      <c r="G125" s="227"/>
      <c r="H125" s="227"/>
      <c r="I125" s="227"/>
      <c r="J125" s="227"/>
      <c r="K125" s="321"/>
      <c r="L125" s="227"/>
      <c r="M125" s="227"/>
      <c r="N125" s="227"/>
      <c r="O125" s="227"/>
      <c r="P125" s="227"/>
      <c r="Q125" s="321"/>
    </row>
    <row r="126" spans="1:17" ht="12.75">
      <c r="A126" s="227"/>
      <c r="B126" s="227"/>
      <c r="C126" s="227"/>
      <c r="D126" s="227"/>
      <c r="E126" s="321"/>
      <c r="F126" s="227"/>
      <c r="G126" s="227"/>
      <c r="H126" s="227"/>
      <c r="I126" s="227"/>
      <c r="J126" s="227"/>
      <c r="K126" s="321"/>
      <c r="L126" s="227"/>
      <c r="M126" s="227"/>
      <c r="N126" s="227"/>
      <c r="O126" s="227"/>
      <c r="P126" s="227"/>
      <c r="Q126" s="321"/>
    </row>
    <row r="127" spans="1:17" ht="12.75">
      <c r="A127" s="227"/>
      <c r="B127" s="227"/>
      <c r="C127" s="227"/>
      <c r="D127" s="227"/>
      <c r="E127" s="321"/>
      <c r="F127" s="227"/>
      <c r="G127" s="227"/>
      <c r="H127" s="227"/>
      <c r="I127" s="227"/>
      <c r="J127" s="227"/>
      <c r="K127" s="321"/>
      <c r="L127" s="227"/>
      <c r="M127" s="227"/>
      <c r="N127" s="227"/>
      <c r="O127" s="227"/>
      <c r="P127" s="227"/>
      <c r="Q127" s="321"/>
    </row>
    <row r="128" spans="1:17" ht="12.75">
      <c r="A128" s="227"/>
      <c r="B128" s="227"/>
      <c r="C128" s="227"/>
      <c r="D128" s="227"/>
      <c r="E128" s="321"/>
      <c r="F128" s="227"/>
      <c r="G128" s="227"/>
      <c r="H128" s="227"/>
      <c r="I128" s="227"/>
      <c r="J128" s="227"/>
      <c r="K128" s="321"/>
      <c r="L128" s="227"/>
      <c r="M128" s="227"/>
      <c r="N128" s="227"/>
      <c r="O128" s="227"/>
      <c r="P128" s="227"/>
      <c r="Q128" s="321"/>
    </row>
    <row r="129" spans="1:17" ht="12.75">
      <c r="A129" s="227"/>
      <c r="B129" s="227"/>
      <c r="C129" s="227"/>
      <c r="D129" s="227"/>
      <c r="E129" s="321"/>
      <c r="F129" s="227"/>
      <c r="G129" s="227"/>
      <c r="H129" s="227"/>
      <c r="I129" s="227"/>
      <c r="J129" s="227"/>
      <c r="K129" s="321"/>
      <c r="L129" s="227"/>
      <c r="M129" s="227"/>
      <c r="N129" s="227"/>
      <c r="O129" s="227"/>
      <c r="P129" s="227"/>
      <c r="Q129" s="321"/>
    </row>
    <row r="130" spans="1:17" ht="12.75">
      <c r="A130" s="227"/>
      <c r="B130" s="227"/>
      <c r="C130" s="227"/>
      <c r="D130" s="227"/>
      <c r="E130" s="321"/>
      <c r="F130" s="227"/>
      <c r="G130" s="227"/>
      <c r="H130" s="227"/>
      <c r="I130" s="227"/>
      <c r="J130" s="227"/>
      <c r="K130" s="321"/>
      <c r="L130" s="227"/>
      <c r="M130" s="227"/>
      <c r="N130" s="227"/>
      <c r="O130" s="227"/>
      <c r="P130" s="227"/>
      <c r="Q130" s="321"/>
    </row>
    <row r="131" spans="1:17" ht="12.75">
      <c r="A131" s="227"/>
      <c r="B131" s="227"/>
      <c r="C131" s="227"/>
      <c r="D131" s="227"/>
      <c r="E131" s="321"/>
      <c r="F131" s="227"/>
      <c r="G131" s="227"/>
      <c r="H131" s="227"/>
      <c r="I131" s="227"/>
      <c r="J131" s="227"/>
      <c r="K131" s="321"/>
      <c r="L131" s="227"/>
      <c r="M131" s="227"/>
      <c r="N131" s="227"/>
      <c r="O131" s="227"/>
      <c r="P131" s="227"/>
      <c r="Q131" s="321"/>
    </row>
    <row r="132" spans="1:17" ht="12.75">
      <c r="A132" s="227"/>
      <c r="B132" s="227"/>
      <c r="C132" s="227"/>
      <c r="D132" s="227"/>
      <c r="E132" s="321"/>
      <c r="F132" s="227"/>
      <c r="G132" s="227"/>
      <c r="H132" s="227"/>
      <c r="I132" s="227"/>
      <c r="J132" s="227"/>
      <c r="K132" s="321"/>
      <c r="L132" s="227"/>
      <c r="M132" s="227"/>
      <c r="N132" s="227"/>
      <c r="O132" s="227"/>
      <c r="P132" s="227"/>
      <c r="Q132" s="321"/>
    </row>
    <row r="133" spans="1:17" ht="12.75">
      <c r="A133" s="227"/>
      <c r="B133" s="227"/>
      <c r="C133" s="227"/>
      <c r="D133" s="227"/>
      <c r="E133" s="321"/>
      <c r="F133" s="227"/>
      <c r="G133" s="227"/>
      <c r="H133" s="227"/>
      <c r="I133" s="227"/>
      <c r="J133" s="227"/>
      <c r="K133" s="321"/>
      <c r="L133" s="227"/>
      <c r="M133" s="227"/>
      <c r="N133" s="227"/>
      <c r="O133" s="227"/>
      <c r="P133" s="227"/>
      <c r="Q133" s="321"/>
    </row>
    <row r="134" spans="1:17" ht="12.75">
      <c r="A134" s="227"/>
      <c r="B134" s="227"/>
      <c r="C134" s="227"/>
      <c r="D134" s="227"/>
      <c r="E134" s="321"/>
      <c r="F134" s="227"/>
      <c r="G134" s="227"/>
      <c r="H134" s="227"/>
      <c r="I134" s="227"/>
      <c r="J134" s="227"/>
      <c r="K134" s="321"/>
      <c r="L134" s="227"/>
      <c r="M134" s="227"/>
      <c r="N134" s="227"/>
      <c r="O134" s="227"/>
      <c r="P134" s="227"/>
      <c r="Q134" s="321"/>
    </row>
    <row r="135" spans="1:17" ht="12.75">
      <c r="A135" s="227"/>
      <c r="B135" s="227"/>
      <c r="C135" s="227"/>
      <c r="D135" s="227"/>
      <c r="E135" s="321"/>
      <c r="F135" s="227"/>
      <c r="G135" s="227"/>
      <c r="H135" s="227"/>
      <c r="I135" s="227"/>
      <c r="J135" s="227"/>
      <c r="K135" s="321"/>
      <c r="L135" s="227"/>
      <c r="M135" s="227"/>
      <c r="N135" s="227"/>
      <c r="O135" s="227"/>
      <c r="P135" s="227"/>
      <c r="Q135" s="321"/>
    </row>
    <row r="136" spans="1:17" ht="12.75">
      <c r="A136" s="227"/>
      <c r="B136" s="227"/>
      <c r="C136" s="227"/>
      <c r="D136" s="227"/>
      <c r="E136" s="321"/>
      <c r="F136" s="227"/>
      <c r="G136" s="227"/>
      <c r="H136" s="227"/>
      <c r="I136" s="227"/>
      <c r="J136" s="227"/>
      <c r="K136" s="321"/>
      <c r="L136" s="227"/>
      <c r="M136" s="227"/>
      <c r="N136" s="227"/>
      <c r="O136" s="227"/>
      <c r="P136" s="227"/>
      <c r="Q136" s="321"/>
    </row>
    <row r="137" spans="1:17" ht="12.75">
      <c r="A137" s="227"/>
      <c r="B137" s="227"/>
      <c r="C137" s="227"/>
      <c r="D137" s="227"/>
      <c r="E137" s="321"/>
      <c r="F137" s="227"/>
      <c r="G137" s="227"/>
      <c r="H137" s="227"/>
      <c r="I137" s="227"/>
      <c r="J137" s="227"/>
      <c r="K137" s="321"/>
      <c r="L137" s="227"/>
      <c r="M137" s="227"/>
      <c r="N137" s="227"/>
      <c r="O137" s="227"/>
      <c r="P137" s="227"/>
      <c r="Q137" s="321"/>
    </row>
    <row r="138" spans="1:17" ht="12.75">
      <c r="A138" s="227"/>
      <c r="B138" s="227"/>
      <c r="C138" s="227"/>
      <c r="D138" s="227"/>
      <c r="E138" s="321"/>
      <c r="F138" s="227"/>
      <c r="G138" s="227"/>
      <c r="H138" s="227"/>
      <c r="I138" s="227"/>
      <c r="J138" s="227"/>
      <c r="K138" s="321"/>
      <c r="L138" s="227"/>
      <c r="M138" s="227"/>
      <c r="N138" s="227"/>
      <c r="O138" s="227"/>
      <c r="P138" s="227"/>
      <c r="Q138" s="321"/>
    </row>
    <row r="139" spans="1:17" ht="12.75">
      <c r="A139" s="227"/>
      <c r="B139" s="227"/>
      <c r="C139" s="227"/>
      <c r="D139" s="227"/>
      <c r="E139" s="321"/>
      <c r="F139" s="227"/>
      <c r="G139" s="227"/>
      <c r="H139" s="227"/>
      <c r="I139" s="227"/>
      <c r="J139" s="227"/>
      <c r="K139" s="321"/>
      <c r="L139" s="227"/>
      <c r="M139" s="227"/>
      <c r="N139" s="227"/>
      <c r="O139" s="227"/>
      <c r="P139" s="227"/>
      <c r="Q139" s="321"/>
    </row>
    <row r="140" spans="1:17" ht="12.75">
      <c r="A140" s="227"/>
      <c r="B140" s="227"/>
      <c r="C140" s="227"/>
      <c r="D140" s="227"/>
      <c r="E140" s="321"/>
      <c r="F140" s="227"/>
      <c r="G140" s="227"/>
      <c r="H140" s="227"/>
      <c r="I140" s="227"/>
      <c r="J140" s="227"/>
      <c r="K140" s="321"/>
      <c r="L140" s="227"/>
      <c r="M140" s="227"/>
      <c r="N140" s="227"/>
      <c r="O140" s="227"/>
      <c r="P140" s="227"/>
      <c r="Q140" s="321"/>
    </row>
    <row r="141" spans="1:17" ht="12.75">
      <c r="A141" s="227"/>
      <c r="B141" s="227"/>
      <c r="C141" s="227"/>
      <c r="D141" s="227"/>
      <c r="E141" s="321"/>
      <c r="F141" s="227"/>
      <c r="G141" s="227"/>
      <c r="H141" s="227"/>
      <c r="I141" s="227"/>
      <c r="J141" s="227"/>
      <c r="K141" s="321"/>
      <c r="L141" s="227"/>
      <c r="M141" s="227"/>
      <c r="N141" s="227"/>
      <c r="O141" s="227"/>
      <c r="P141" s="227"/>
      <c r="Q141" s="321"/>
    </row>
    <row r="142" spans="1:17" ht="12.75">
      <c r="A142" s="227"/>
      <c r="B142" s="227"/>
      <c r="C142" s="227"/>
      <c r="D142" s="227"/>
      <c r="E142" s="321"/>
      <c r="F142" s="227"/>
      <c r="G142" s="227"/>
      <c r="H142" s="227"/>
      <c r="I142" s="227"/>
      <c r="J142" s="227"/>
      <c r="K142" s="321"/>
      <c r="L142" s="227"/>
      <c r="M142" s="227"/>
      <c r="N142" s="227"/>
      <c r="O142" s="227"/>
      <c r="P142" s="227"/>
      <c r="Q142" s="321"/>
    </row>
    <row r="143" spans="1:17" ht="12.75">
      <c r="A143" s="227"/>
      <c r="B143" s="227"/>
      <c r="C143" s="227"/>
      <c r="D143" s="227"/>
      <c r="E143" s="321"/>
      <c r="F143" s="227"/>
      <c r="G143" s="227"/>
      <c r="H143" s="227"/>
      <c r="I143" s="227"/>
      <c r="J143" s="227"/>
      <c r="K143" s="321"/>
      <c r="L143" s="227"/>
      <c r="M143" s="227"/>
      <c r="N143" s="227"/>
      <c r="O143" s="227"/>
      <c r="P143" s="227"/>
      <c r="Q143" s="321"/>
    </row>
    <row r="144" spans="1:17" ht="12.75">
      <c r="A144" s="227"/>
      <c r="B144" s="227"/>
      <c r="C144" s="227"/>
      <c r="D144" s="227"/>
      <c r="E144" s="321"/>
      <c r="F144" s="227"/>
      <c r="G144" s="227"/>
      <c r="H144" s="227"/>
      <c r="I144" s="227"/>
      <c r="J144" s="227"/>
      <c r="K144" s="321"/>
      <c r="L144" s="227"/>
      <c r="M144" s="227"/>
      <c r="N144" s="227"/>
      <c r="O144" s="227"/>
      <c r="P144" s="227"/>
      <c r="Q144" s="321"/>
    </row>
    <row r="145" spans="1:17" ht="12.75">
      <c r="A145" s="227"/>
      <c r="B145" s="227"/>
      <c r="C145" s="227"/>
      <c r="D145" s="227"/>
      <c r="E145" s="321"/>
      <c r="F145" s="227"/>
      <c r="G145" s="227"/>
      <c r="H145" s="227"/>
      <c r="I145" s="227"/>
      <c r="J145" s="227"/>
      <c r="K145" s="321"/>
      <c r="L145" s="227"/>
      <c r="M145" s="227"/>
      <c r="N145" s="227"/>
      <c r="O145" s="227"/>
      <c r="P145" s="227"/>
      <c r="Q145" s="321"/>
    </row>
    <row r="146" spans="1:17" ht="12.75">
      <c r="A146" s="227"/>
      <c r="B146" s="227"/>
      <c r="C146" s="227"/>
      <c r="D146" s="227"/>
      <c r="E146" s="321"/>
      <c r="F146" s="227"/>
      <c r="G146" s="227"/>
      <c r="H146" s="227"/>
      <c r="I146" s="227"/>
      <c r="J146" s="227"/>
      <c r="K146" s="321"/>
      <c r="L146" s="227"/>
      <c r="M146" s="227"/>
      <c r="N146" s="227"/>
      <c r="O146" s="227"/>
      <c r="P146" s="227"/>
      <c r="Q146" s="321"/>
    </row>
    <row r="147" spans="1:17" ht="12.75">
      <c r="A147" s="227"/>
      <c r="B147" s="227"/>
      <c r="C147" s="227"/>
      <c r="D147" s="227"/>
      <c r="E147" s="321"/>
      <c r="F147" s="227"/>
      <c r="G147" s="227"/>
      <c r="H147" s="227"/>
      <c r="I147" s="227"/>
      <c r="J147" s="227"/>
      <c r="K147" s="321"/>
      <c r="L147" s="227"/>
      <c r="M147" s="227"/>
      <c r="N147" s="227"/>
      <c r="O147" s="227"/>
      <c r="P147" s="227"/>
      <c r="Q147" s="321"/>
    </row>
    <row r="148" spans="1:17" ht="12.75">
      <c r="A148" s="227"/>
      <c r="B148" s="227"/>
      <c r="C148" s="227"/>
      <c r="D148" s="227"/>
      <c r="E148" s="321"/>
      <c r="F148" s="227"/>
      <c r="G148" s="227"/>
      <c r="H148" s="227"/>
      <c r="I148" s="227"/>
      <c r="J148" s="227"/>
      <c r="K148" s="321"/>
      <c r="L148" s="227"/>
      <c r="M148" s="227"/>
      <c r="N148" s="227"/>
      <c r="O148" s="227"/>
      <c r="P148" s="227"/>
      <c r="Q148" s="321"/>
    </row>
    <row r="149" spans="1:17" ht="12.75">
      <c r="A149" s="227"/>
      <c r="B149" s="227"/>
      <c r="C149" s="227"/>
      <c r="D149" s="227"/>
      <c r="E149" s="321"/>
      <c r="F149" s="227"/>
      <c r="G149" s="227"/>
      <c r="H149" s="227"/>
      <c r="I149" s="227"/>
      <c r="J149" s="227"/>
      <c r="K149" s="321"/>
      <c r="L149" s="227"/>
      <c r="M149" s="227"/>
      <c r="N149" s="227"/>
      <c r="O149" s="227"/>
      <c r="P149" s="227"/>
      <c r="Q149" s="321"/>
    </row>
    <row r="150" spans="1:17" ht="12.75">
      <c r="A150" s="227"/>
      <c r="B150" s="227"/>
      <c r="C150" s="227"/>
      <c r="D150" s="227"/>
      <c r="E150" s="321"/>
      <c r="F150" s="227"/>
      <c r="G150" s="227"/>
      <c r="H150" s="227"/>
      <c r="I150" s="227"/>
      <c r="J150" s="227"/>
      <c r="K150" s="321"/>
      <c r="L150" s="227"/>
      <c r="M150" s="227"/>
      <c r="N150" s="227"/>
      <c r="O150" s="227"/>
      <c r="P150" s="227"/>
      <c r="Q150" s="321"/>
    </row>
    <row r="151" spans="1:17" ht="12.75">
      <c r="A151" s="227"/>
      <c r="B151" s="227"/>
      <c r="C151" s="227"/>
      <c r="D151" s="227"/>
      <c r="E151" s="321"/>
      <c r="F151" s="227"/>
      <c r="G151" s="227"/>
      <c r="H151" s="227"/>
      <c r="I151" s="227"/>
      <c r="J151" s="227"/>
      <c r="K151" s="321"/>
      <c r="L151" s="227"/>
      <c r="M151" s="227"/>
      <c r="N151" s="227"/>
      <c r="O151" s="227"/>
      <c r="P151" s="227"/>
      <c r="Q151" s="321"/>
    </row>
    <row r="152" spans="1:17" ht="12.75">
      <c r="A152" s="227"/>
      <c r="B152" s="227"/>
      <c r="C152" s="227"/>
      <c r="D152" s="227"/>
      <c r="E152" s="321"/>
      <c r="F152" s="227"/>
      <c r="G152" s="227"/>
      <c r="H152" s="227"/>
      <c r="I152" s="227"/>
      <c r="J152" s="227"/>
      <c r="K152" s="321"/>
      <c r="L152" s="227"/>
      <c r="M152" s="227"/>
      <c r="N152" s="227"/>
      <c r="O152" s="227"/>
      <c r="P152" s="227"/>
      <c r="Q152" s="321"/>
    </row>
    <row r="153" spans="1:17" ht="12.75">
      <c r="A153" s="227"/>
      <c r="B153" s="227"/>
      <c r="C153" s="227"/>
      <c r="D153" s="227"/>
      <c r="E153" s="321"/>
      <c r="F153" s="227"/>
      <c r="G153" s="227"/>
      <c r="H153" s="227"/>
      <c r="I153" s="227"/>
      <c r="J153" s="227"/>
      <c r="K153" s="321"/>
      <c r="L153" s="227"/>
      <c r="M153" s="227"/>
      <c r="N153" s="227"/>
      <c r="O153" s="227"/>
      <c r="P153" s="227"/>
      <c r="Q153" s="321"/>
    </row>
    <row r="154" spans="1:17" ht="12.75">
      <c r="A154" s="227"/>
      <c r="B154" s="227"/>
      <c r="C154" s="227"/>
      <c r="D154" s="227"/>
      <c r="E154" s="321"/>
      <c r="F154" s="227"/>
      <c r="G154" s="227"/>
      <c r="H154" s="227"/>
      <c r="I154" s="227"/>
      <c r="J154" s="227"/>
      <c r="K154" s="321"/>
      <c r="L154" s="227"/>
      <c r="M154" s="227"/>
      <c r="N154" s="227"/>
      <c r="O154" s="227"/>
      <c r="P154" s="227"/>
      <c r="Q154" s="321"/>
    </row>
    <row r="155" spans="1:17" ht="12.75">
      <c r="A155" s="227"/>
      <c r="B155" s="227"/>
      <c r="C155" s="227"/>
      <c r="D155" s="227"/>
      <c r="E155" s="321"/>
      <c r="F155" s="227"/>
      <c r="G155" s="227"/>
      <c r="H155" s="227"/>
      <c r="I155" s="227"/>
      <c r="J155" s="227"/>
      <c r="K155" s="321"/>
      <c r="L155" s="227"/>
      <c r="M155" s="227"/>
      <c r="N155" s="227"/>
      <c r="O155" s="227"/>
      <c r="P155" s="227"/>
      <c r="Q155" s="321"/>
    </row>
    <row r="156" spans="1:17" ht="12.75">
      <c r="A156" s="227"/>
      <c r="B156" s="227"/>
      <c r="C156" s="227"/>
      <c r="D156" s="227"/>
      <c r="E156" s="321"/>
      <c r="F156" s="227"/>
      <c r="G156" s="227"/>
      <c r="H156" s="227"/>
      <c r="I156" s="227"/>
      <c r="J156" s="227"/>
      <c r="K156" s="321"/>
      <c r="L156" s="227"/>
      <c r="M156" s="227"/>
      <c r="N156" s="227"/>
      <c r="O156" s="227"/>
      <c r="P156" s="227"/>
      <c r="Q156" s="321"/>
    </row>
    <row r="157" spans="1:17" ht="12.75">
      <c r="A157" s="227"/>
      <c r="B157" s="227"/>
      <c r="C157" s="227"/>
      <c r="D157" s="227"/>
      <c r="E157" s="321"/>
      <c r="F157" s="227"/>
      <c r="G157" s="227"/>
      <c r="H157" s="227"/>
      <c r="I157" s="227"/>
      <c r="J157" s="227"/>
      <c r="K157" s="321"/>
      <c r="L157" s="227"/>
      <c r="M157" s="227"/>
      <c r="N157" s="227"/>
      <c r="O157" s="227"/>
      <c r="P157" s="227"/>
      <c r="Q157" s="321"/>
    </row>
    <row r="158" spans="1:17" ht="12.75">
      <c r="A158" s="227"/>
      <c r="B158" s="227"/>
      <c r="C158" s="227"/>
      <c r="D158" s="227"/>
      <c r="E158" s="321"/>
      <c r="F158" s="227"/>
      <c r="G158" s="227"/>
      <c r="H158" s="227"/>
      <c r="I158" s="227"/>
      <c r="J158" s="227"/>
      <c r="K158" s="321"/>
      <c r="L158" s="227"/>
      <c r="M158" s="227"/>
      <c r="N158" s="227"/>
      <c r="O158" s="227"/>
      <c r="P158" s="227"/>
      <c r="Q158" s="321"/>
    </row>
    <row r="159" spans="1:17" ht="12.75">
      <c r="A159" s="227"/>
      <c r="B159" s="227"/>
      <c r="C159" s="227"/>
      <c r="D159" s="227"/>
      <c r="E159" s="321"/>
      <c r="F159" s="227"/>
      <c r="G159" s="227"/>
      <c r="H159" s="227"/>
      <c r="I159" s="227"/>
      <c r="J159" s="227"/>
      <c r="K159" s="321"/>
      <c r="L159" s="227"/>
      <c r="M159" s="227"/>
      <c r="N159" s="227"/>
      <c r="O159" s="227"/>
      <c r="P159" s="227"/>
      <c r="Q159" s="321"/>
    </row>
    <row r="160" spans="1:17" ht="12.75">
      <c r="A160" s="227"/>
      <c r="B160" s="227"/>
      <c r="C160" s="227"/>
      <c r="D160" s="227"/>
      <c r="E160" s="321"/>
      <c r="F160" s="227"/>
      <c r="G160" s="227"/>
      <c r="H160" s="227"/>
      <c r="I160" s="227"/>
      <c r="J160" s="227"/>
      <c r="K160" s="321"/>
      <c r="L160" s="227"/>
      <c r="M160" s="227"/>
      <c r="N160" s="227"/>
      <c r="O160" s="227"/>
      <c r="P160" s="227"/>
      <c r="Q160" s="321"/>
    </row>
    <row r="161" spans="1:17" ht="12.75">
      <c r="A161" s="227"/>
      <c r="B161" s="227"/>
      <c r="C161" s="227"/>
      <c r="D161" s="227"/>
      <c r="E161" s="321"/>
      <c r="F161" s="227"/>
      <c r="G161" s="227"/>
      <c r="H161" s="227"/>
      <c r="I161" s="227"/>
      <c r="J161" s="227"/>
      <c r="K161" s="321"/>
      <c r="L161" s="227"/>
      <c r="M161" s="227"/>
      <c r="N161" s="227"/>
      <c r="O161" s="227"/>
      <c r="P161" s="227"/>
      <c r="Q161" s="321"/>
    </row>
    <row r="162" spans="1:17" ht="12.75">
      <c r="A162" s="227"/>
      <c r="B162" s="227"/>
      <c r="C162" s="227"/>
      <c r="D162" s="227"/>
      <c r="E162" s="321"/>
      <c r="F162" s="227"/>
      <c r="G162" s="227"/>
      <c r="H162" s="227"/>
      <c r="I162" s="227"/>
      <c r="J162" s="227"/>
      <c r="K162" s="321"/>
      <c r="L162" s="227"/>
      <c r="M162" s="227"/>
      <c r="N162" s="227"/>
      <c r="O162" s="227"/>
      <c r="P162" s="227"/>
      <c r="Q162" s="321"/>
    </row>
    <row r="163" spans="1:17" ht="12.75">
      <c r="A163" s="227"/>
      <c r="B163" s="227"/>
      <c r="C163" s="227"/>
      <c r="D163" s="227"/>
      <c r="E163" s="321"/>
      <c r="F163" s="227"/>
      <c r="G163" s="227"/>
      <c r="H163" s="227"/>
      <c r="I163" s="227"/>
      <c r="J163" s="227"/>
      <c r="K163" s="321"/>
      <c r="L163" s="227"/>
      <c r="M163" s="227"/>
      <c r="N163" s="227"/>
      <c r="O163" s="227"/>
      <c r="P163" s="227"/>
      <c r="Q163" s="321"/>
    </row>
    <row r="164" spans="1:17" ht="12.75">
      <c r="A164" s="227"/>
      <c r="B164" s="227"/>
      <c r="C164" s="227"/>
      <c r="D164" s="227"/>
      <c r="E164" s="321"/>
      <c r="F164" s="227"/>
      <c r="G164" s="227"/>
      <c r="H164" s="227"/>
      <c r="I164" s="227"/>
      <c r="J164" s="227"/>
      <c r="K164" s="321"/>
      <c r="L164" s="227"/>
      <c r="M164" s="227"/>
      <c r="N164" s="227"/>
      <c r="O164" s="227"/>
      <c r="P164" s="227"/>
      <c r="Q164" s="321"/>
    </row>
    <row r="165" spans="1:17" ht="12.75">
      <c r="A165" s="227"/>
      <c r="B165" s="227"/>
      <c r="C165" s="227"/>
      <c r="D165" s="227"/>
      <c r="E165" s="321"/>
      <c r="F165" s="227"/>
      <c r="G165" s="227"/>
      <c r="H165" s="227"/>
      <c r="I165" s="227"/>
      <c r="J165" s="227"/>
      <c r="K165" s="321"/>
      <c r="L165" s="227"/>
      <c r="M165" s="227"/>
      <c r="N165" s="227"/>
      <c r="O165" s="227"/>
      <c r="P165" s="227"/>
      <c r="Q165" s="321"/>
    </row>
    <row r="166" spans="1:17" ht="12.75">
      <c r="A166" s="227"/>
      <c r="B166" s="227"/>
      <c r="C166" s="227"/>
      <c r="D166" s="227"/>
      <c r="E166" s="321"/>
      <c r="F166" s="227"/>
      <c r="G166" s="227"/>
      <c r="H166" s="227"/>
      <c r="I166" s="227"/>
      <c r="J166" s="227"/>
      <c r="K166" s="321"/>
      <c r="L166" s="227"/>
      <c r="M166" s="227"/>
      <c r="N166" s="227"/>
      <c r="O166" s="227"/>
      <c r="P166" s="227"/>
      <c r="Q166" s="321"/>
    </row>
    <row r="167" spans="1:17" ht="12.75">
      <c r="A167" s="227"/>
      <c r="B167" s="227"/>
      <c r="C167" s="227"/>
      <c r="D167" s="227"/>
      <c r="E167" s="321"/>
      <c r="F167" s="227"/>
      <c r="G167" s="227"/>
      <c r="H167" s="227"/>
      <c r="I167" s="227"/>
      <c r="J167" s="227"/>
      <c r="K167" s="321"/>
      <c r="L167" s="227"/>
      <c r="M167" s="227"/>
      <c r="N167" s="227"/>
      <c r="O167" s="227"/>
      <c r="P167" s="227"/>
      <c r="Q167" s="321"/>
    </row>
    <row r="168" spans="1:17" ht="12.75">
      <c r="A168" s="227"/>
      <c r="B168" s="227"/>
      <c r="C168" s="227"/>
      <c r="D168" s="227"/>
      <c r="E168" s="321"/>
      <c r="F168" s="227"/>
      <c r="G168" s="227"/>
      <c r="H168" s="227"/>
      <c r="I168" s="227"/>
      <c r="J168" s="227"/>
      <c r="K168" s="321"/>
      <c r="L168" s="227"/>
      <c r="M168" s="227"/>
      <c r="N168" s="227"/>
      <c r="O168" s="227"/>
      <c r="P168" s="227"/>
      <c r="Q168" s="321"/>
    </row>
    <row r="169" spans="1:17" ht="12.75">
      <c r="A169" s="227"/>
      <c r="B169" s="227"/>
      <c r="C169" s="227"/>
      <c r="D169" s="227"/>
      <c r="E169" s="321"/>
      <c r="F169" s="227"/>
      <c r="G169" s="227"/>
      <c r="H169" s="227"/>
      <c r="I169" s="227"/>
      <c r="J169" s="227"/>
      <c r="K169" s="321"/>
      <c r="L169" s="227"/>
      <c r="M169" s="227"/>
      <c r="N169" s="227"/>
      <c r="O169" s="227"/>
      <c r="P169" s="227"/>
      <c r="Q169" s="321"/>
    </row>
    <row r="170" spans="1:17" ht="12.75">
      <c r="A170" s="227"/>
      <c r="B170" s="227"/>
      <c r="C170" s="227"/>
      <c r="D170" s="227"/>
      <c r="E170" s="321"/>
      <c r="F170" s="227"/>
      <c r="G170" s="227"/>
      <c r="H170" s="227"/>
      <c r="I170" s="227"/>
      <c r="J170" s="227"/>
      <c r="K170" s="321"/>
      <c r="L170" s="227"/>
      <c r="M170" s="227"/>
      <c r="N170" s="227"/>
      <c r="O170" s="227"/>
      <c r="P170" s="227"/>
      <c r="Q170" s="321"/>
    </row>
    <row r="171" spans="1:17" ht="12.75">
      <c r="A171" s="227"/>
      <c r="B171" s="227"/>
      <c r="C171" s="227"/>
      <c r="D171" s="227"/>
      <c r="E171" s="321"/>
      <c r="F171" s="227"/>
      <c r="G171" s="227"/>
      <c r="H171" s="227"/>
      <c r="I171" s="227"/>
      <c r="J171" s="227"/>
      <c r="K171" s="321"/>
      <c r="L171" s="227"/>
      <c r="M171" s="227"/>
      <c r="N171" s="227"/>
      <c r="O171" s="227"/>
      <c r="P171" s="227"/>
      <c r="Q171" s="321"/>
    </row>
    <row r="172" spans="1:17" ht="12.75">
      <c r="A172" s="227"/>
      <c r="B172" s="227"/>
      <c r="C172" s="227"/>
      <c r="D172" s="227"/>
      <c r="E172" s="321"/>
      <c r="F172" s="227"/>
      <c r="G172" s="227"/>
      <c r="H172" s="227"/>
      <c r="I172" s="227"/>
      <c r="J172" s="227"/>
      <c r="K172" s="321"/>
      <c r="L172" s="227"/>
      <c r="M172" s="227"/>
      <c r="N172" s="227"/>
      <c r="O172" s="227"/>
      <c r="P172" s="227"/>
      <c r="Q172" s="321"/>
    </row>
    <row r="173" spans="1:17" ht="12.75">
      <c r="A173" s="227"/>
      <c r="B173" s="227"/>
      <c r="C173" s="227"/>
      <c r="D173" s="227"/>
      <c r="E173" s="321"/>
      <c r="F173" s="227"/>
      <c r="G173" s="227"/>
      <c r="H173" s="227"/>
      <c r="I173" s="227"/>
      <c r="J173" s="227"/>
      <c r="K173" s="321"/>
      <c r="L173" s="227"/>
      <c r="M173" s="227"/>
      <c r="N173" s="227"/>
      <c r="O173" s="227"/>
      <c r="P173" s="227"/>
      <c r="Q173" s="321"/>
    </row>
    <row r="174" spans="1:17" ht="12.75">
      <c r="A174" s="227"/>
      <c r="B174" s="227"/>
      <c r="C174" s="227"/>
      <c r="D174" s="227"/>
      <c r="E174" s="321"/>
      <c r="F174" s="227"/>
      <c r="G174" s="227"/>
      <c r="H174" s="227"/>
      <c r="I174" s="227"/>
      <c r="J174" s="227"/>
      <c r="K174" s="321"/>
      <c r="L174" s="227"/>
      <c r="M174" s="227"/>
      <c r="N174" s="227"/>
      <c r="O174" s="227"/>
      <c r="P174" s="227"/>
      <c r="Q174" s="321"/>
    </row>
    <row r="175" spans="1:17" ht="12.75">
      <c r="A175" s="227"/>
      <c r="B175" s="227"/>
      <c r="C175" s="227"/>
      <c r="D175" s="227"/>
      <c r="E175" s="321"/>
      <c r="F175" s="227"/>
      <c r="G175" s="227"/>
      <c r="H175" s="227"/>
      <c r="I175" s="227"/>
      <c r="J175" s="227"/>
      <c r="K175" s="321"/>
      <c r="L175" s="227"/>
      <c r="M175" s="227"/>
      <c r="N175" s="227"/>
      <c r="O175" s="227"/>
      <c r="P175" s="227"/>
      <c r="Q175" s="321"/>
    </row>
    <row r="176" spans="1:17" ht="12.75">
      <c r="A176" s="227"/>
      <c r="B176" s="227"/>
      <c r="C176" s="227"/>
      <c r="D176" s="227"/>
      <c r="E176" s="321"/>
      <c r="F176" s="227"/>
      <c r="G176" s="227"/>
      <c r="H176" s="227"/>
      <c r="I176" s="227"/>
      <c r="J176" s="227"/>
      <c r="K176" s="321"/>
      <c r="L176" s="227"/>
      <c r="M176" s="227"/>
      <c r="N176" s="227"/>
      <c r="O176" s="227"/>
      <c r="P176" s="227"/>
      <c r="Q176" s="321"/>
    </row>
    <row r="177" spans="1:17" ht="12.75">
      <c r="A177" s="227"/>
      <c r="B177" s="227"/>
      <c r="C177" s="227"/>
      <c r="D177" s="227"/>
      <c r="E177" s="321"/>
      <c r="F177" s="227"/>
      <c r="G177" s="227"/>
      <c r="H177" s="227"/>
      <c r="I177" s="227"/>
      <c r="J177" s="227"/>
      <c r="K177" s="321"/>
      <c r="L177" s="227"/>
      <c r="M177" s="227"/>
      <c r="N177" s="227"/>
      <c r="O177" s="227"/>
      <c r="P177" s="227"/>
      <c r="Q177" s="321"/>
    </row>
    <row r="178" spans="1:17" ht="12.75">
      <c r="A178" s="227"/>
      <c r="B178" s="227"/>
      <c r="C178" s="227"/>
      <c r="D178" s="227"/>
      <c r="E178" s="321"/>
      <c r="F178" s="227"/>
      <c r="G178" s="227"/>
      <c r="H178" s="227"/>
      <c r="I178" s="227"/>
      <c r="J178" s="227"/>
      <c r="K178" s="321"/>
      <c r="L178" s="227"/>
      <c r="M178" s="227"/>
      <c r="N178" s="227"/>
      <c r="O178" s="227"/>
      <c r="P178" s="227"/>
      <c r="Q178" s="321"/>
    </row>
    <row r="179" spans="1:17" ht="12.75">
      <c r="A179" s="227"/>
      <c r="B179" s="227"/>
      <c r="C179" s="227"/>
      <c r="D179" s="227"/>
      <c r="E179" s="321"/>
      <c r="F179" s="227"/>
      <c r="G179" s="227"/>
      <c r="H179" s="227"/>
      <c r="I179" s="227"/>
      <c r="J179" s="227"/>
      <c r="K179" s="321"/>
      <c r="L179" s="227"/>
      <c r="M179" s="227"/>
      <c r="N179" s="227"/>
      <c r="O179" s="227"/>
      <c r="P179" s="227"/>
      <c r="Q179" s="321"/>
    </row>
    <row r="180" spans="1:17" ht="12.75">
      <c r="A180" s="227"/>
      <c r="B180" s="227"/>
      <c r="C180" s="227"/>
      <c r="D180" s="227"/>
      <c r="E180" s="321"/>
      <c r="F180" s="227"/>
      <c r="G180" s="227"/>
      <c r="H180" s="227"/>
      <c r="I180" s="227"/>
      <c r="J180" s="227"/>
      <c r="K180" s="321"/>
      <c r="L180" s="227"/>
      <c r="M180" s="227"/>
      <c r="N180" s="227"/>
      <c r="O180" s="227"/>
      <c r="P180" s="227"/>
      <c r="Q180" s="321"/>
    </row>
    <row r="181" spans="1:17" ht="12.75">
      <c r="A181" s="227"/>
      <c r="B181" s="227"/>
      <c r="C181" s="227"/>
      <c r="D181" s="227"/>
      <c r="E181" s="321"/>
      <c r="F181" s="227"/>
      <c r="G181" s="227"/>
      <c r="H181" s="227"/>
      <c r="I181" s="227"/>
      <c r="J181" s="227"/>
      <c r="K181" s="321"/>
      <c r="L181" s="227"/>
      <c r="M181" s="227"/>
      <c r="N181" s="227"/>
      <c r="O181" s="227"/>
      <c r="P181" s="227"/>
      <c r="Q181" s="321"/>
    </row>
    <row r="182" spans="1:17" ht="12.75">
      <c r="A182" s="227"/>
      <c r="B182" s="227"/>
      <c r="C182" s="227"/>
      <c r="D182" s="227"/>
      <c r="E182" s="321"/>
      <c r="F182" s="227"/>
      <c r="G182" s="227"/>
      <c r="H182" s="227"/>
      <c r="I182" s="227"/>
      <c r="J182" s="227"/>
      <c r="K182" s="321"/>
      <c r="L182" s="227"/>
      <c r="M182" s="227"/>
      <c r="N182" s="227"/>
      <c r="O182" s="227"/>
      <c r="P182" s="227"/>
      <c r="Q182" s="321"/>
    </row>
    <row r="183" spans="1:17" ht="12.75">
      <c r="A183" s="227"/>
      <c r="B183" s="227"/>
      <c r="C183" s="227"/>
      <c r="D183" s="227"/>
      <c r="E183" s="321"/>
      <c r="F183" s="227"/>
      <c r="G183" s="227"/>
      <c r="H183" s="227"/>
      <c r="I183" s="227"/>
      <c r="J183" s="227"/>
      <c r="K183" s="321"/>
      <c r="L183" s="227"/>
      <c r="M183" s="227"/>
      <c r="N183" s="227"/>
      <c r="O183" s="227"/>
      <c r="P183" s="227"/>
      <c r="Q183" s="321"/>
    </row>
    <row r="184" spans="1:17" ht="12.75">
      <c r="A184" s="227"/>
      <c r="B184" s="227"/>
      <c r="C184" s="227"/>
      <c r="D184" s="227"/>
      <c r="E184" s="321"/>
      <c r="F184" s="227"/>
      <c r="G184" s="227"/>
      <c r="H184" s="227"/>
      <c r="I184" s="227"/>
      <c r="J184" s="227"/>
      <c r="K184" s="321"/>
      <c r="L184" s="227"/>
      <c r="M184" s="227"/>
      <c r="N184" s="227"/>
      <c r="O184" s="227"/>
      <c r="P184" s="227"/>
      <c r="Q184" s="321"/>
    </row>
    <row r="185" spans="1:17" ht="12.75">
      <c r="A185" s="227"/>
      <c r="B185" s="227"/>
      <c r="C185" s="227"/>
      <c r="D185" s="227"/>
      <c r="E185" s="321"/>
      <c r="F185" s="227"/>
      <c r="G185" s="227"/>
      <c r="H185" s="227"/>
      <c r="I185" s="227"/>
      <c r="J185" s="227"/>
      <c r="K185" s="321"/>
      <c r="L185" s="227"/>
      <c r="M185" s="227"/>
      <c r="N185" s="227"/>
      <c r="O185" s="227"/>
      <c r="P185" s="227"/>
      <c r="Q185" s="321"/>
    </row>
    <row r="186" spans="1:17" ht="12.75">
      <c r="A186" s="227"/>
      <c r="B186" s="227"/>
      <c r="C186" s="227"/>
      <c r="D186" s="227"/>
      <c r="E186" s="321"/>
      <c r="F186" s="227"/>
      <c r="G186" s="227"/>
      <c r="H186" s="227"/>
      <c r="I186" s="227"/>
      <c r="J186" s="227"/>
      <c r="K186" s="321"/>
      <c r="L186" s="227"/>
      <c r="M186" s="227"/>
      <c r="N186" s="227"/>
      <c r="O186" s="227"/>
      <c r="P186" s="227"/>
      <c r="Q186" s="321"/>
    </row>
    <row r="187" spans="1:17" ht="12.75">
      <c r="A187" s="227"/>
      <c r="B187" s="227"/>
      <c r="C187" s="227"/>
      <c r="D187" s="227"/>
      <c r="E187" s="321"/>
      <c r="F187" s="227"/>
      <c r="G187" s="227"/>
      <c r="H187" s="227"/>
      <c r="I187" s="227"/>
      <c r="J187" s="227"/>
      <c r="K187" s="321"/>
      <c r="L187" s="227"/>
      <c r="M187" s="227"/>
      <c r="N187" s="227"/>
      <c r="O187" s="227"/>
      <c r="P187" s="227"/>
      <c r="Q187" s="321"/>
    </row>
    <row r="188" spans="1:17" ht="12.75">
      <c r="A188" s="227"/>
      <c r="B188" s="227"/>
      <c r="C188" s="227"/>
      <c r="D188" s="227"/>
      <c r="E188" s="321"/>
      <c r="F188" s="227"/>
      <c r="G188" s="227"/>
      <c r="H188" s="227"/>
      <c r="I188" s="227"/>
      <c r="J188" s="227"/>
      <c r="K188" s="321"/>
      <c r="L188" s="227"/>
      <c r="M188" s="227"/>
      <c r="N188" s="227"/>
      <c r="O188" s="227"/>
      <c r="P188" s="227"/>
      <c r="Q188" s="321"/>
    </row>
    <row r="189" spans="1:17" ht="12.75">
      <c r="A189" s="227"/>
      <c r="B189" s="227"/>
      <c r="C189" s="227"/>
      <c r="D189" s="227"/>
      <c r="E189" s="321"/>
      <c r="F189" s="227"/>
      <c r="G189" s="227"/>
      <c r="H189" s="227"/>
      <c r="I189" s="227"/>
      <c r="J189" s="227"/>
      <c r="K189" s="321"/>
      <c r="L189" s="227"/>
      <c r="M189" s="227"/>
      <c r="N189" s="227"/>
      <c r="O189" s="227"/>
      <c r="P189" s="227"/>
      <c r="Q189" s="321"/>
    </row>
    <row r="190" spans="1:17" ht="12.75">
      <c r="A190" s="227"/>
      <c r="B190" s="227"/>
      <c r="C190" s="227"/>
      <c r="D190" s="227"/>
      <c r="E190" s="321"/>
      <c r="F190" s="227"/>
      <c r="G190" s="227"/>
      <c r="H190" s="227"/>
      <c r="I190" s="227"/>
      <c r="J190" s="227"/>
      <c r="K190" s="321"/>
      <c r="L190" s="227"/>
      <c r="M190" s="227"/>
      <c r="N190" s="227"/>
      <c r="O190" s="227"/>
      <c r="P190" s="227"/>
      <c r="Q190" s="321"/>
    </row>
    <row r="191" spans="1:17" ht="12.75">
      <c r="A191" s="227"/>
      <c r="B191" s="227"/>
      <c r="C191" s="227"/>
      <c r="D191" s="227"/>
      <c r="E191" s="321"/>
      <c r="F191" s="227"/>
      <c r="G191" s="227"/>
      <c r="H191" s="227"/>
      <c r="I191" s="227"/>
      <c r="J191" s="227"/>
      <c r="K191" s="321"/>
      <c r="L191" s="227"/>
      <c r="M191" s="227"/>
      <c r="N191" s="227"/>
      <c r="O191" s="227"/>
      <c r="P191" s="227"/>
      <c r="Q191" s="321"/>
    </row>
    <row r="192" spans="1:17" ht="12.75">
      <c r="A192" s="227"/>
      <c r="B192" s="227"/>
      <c r="C192" s="227"/>
      <c r="D192" s="227"/>
      <c r="E192" s="321"/>
      <c r="F192" s="227"/>
      <c r="G192" s="227"/>
      <c r="H192" s="227"/>
      <c r="I192" s="227"/>
      <c r="J192" s="227"/>
      <c r="K192" s="321"/>
      <c r="L192" s="227"/>
      <c r="M192" s="227"/>
      <c r="N192" s="227"/>
      <c r="O192" s="227"/>
      <c r="P192" s="227"/>
      <c r="Q192" s="321"/>
    </row>
    <row r="193" spans="1:17" ht="12.75">
      <c r="A193" s="227"/>
      <c r="B193" s="227"/>
      <c r="C193" s="227"/>
      <c r="D193" s="227"/>
      <c r="E193" s="321"/>
      <c r="F193" s="227"/>
      <c r="G193" s="227"/>
      <c r="H193" s="227"/>
      <c r="I193" s="227"/>
      <c r="J193" s="227"/>
      <c r="K193" s="321"/>
      <c r="L193" s="227"/>
      <c r="M193" s="227"/>
      <c r="N193" s="227"/>
      <c r="O193" s="227"/>
      <c r="P193" s="227"/>
      <c r="Q193" s="321"/>
    </row>
    <row r="194" spans="1:17" ht="12.75">
      <c r="A194" s="227"/>
      <c r="B194" s="227"/>
      <c r="C194" s="227"/>
      <c r="D194" s="227"/>
      <c r="E194" s="321"/>
      <c r="F194" s="227"/>
      <c r="G194" s="227"/>
      <c r="H194" s="227"/>
      <c r="I194" s="227"/>
      <c r="J194" s="227"/>
      <c r="K194" s="321"/>
      <c r="L194" s="227"/>
      <c r="M194" s="227"/>
      <c r="N194" s="227"/>
      <c r="O194" s="227"/>
      <c r="P194" s="227"/>
      <c r="Q194" s="321"/>
    </row>
    <row r="195" spans="1:17" ht="12.75">
      <c r="A195" s="227"/>
      <c r="B195" s="227"/>
      <c r="C195" s="227"/>
      <c r="D195" s="227"/>
      <c r="E195" s="321"/>
      <c r="F195" s="227"/>
      <c r="G195" s="227"/>
      <c r="H195" s="227"/>
      <c r="I195" s="227"/>
      <c r="J195" s="227"/>
      <c r="K195" s="321"/>
      <c r="L195" s="227"/>
      <c r="M195" s="227"/>
      <c r="N195" s="227"/>
      <c r="O195" s="227"/>
      <c r="P195" s="227"/>
      <c r="Q195" s="321"/>
    </row>
    <row r="196" spans="1:17" ht="12.75">
      <c r="A196" s="227"/>
      <c r="B196" s="227"/>
      <c r="C196" s="227"/>
      <c r="D196" s="227"/>
      <c r="E196" s="321"/>
      <c r="F196" s="227"/>
      <c r="G196" s="227"/>
      <c r="H196" s="227"/>
      <c r="I196" s="227"/>
      <c r="J196" s="227"/>
      <c r="K196" s="321"/>
      <c r="L196" s="227"/>
      <c r="M196" s="227"/>
      <c r="N196" s="227"/>
      <c r="O196" s="227"/>
      <c r="P196" s="227"/>
      <c r="Q196" s="321"/>
    </row>
    <row r="197" spans="1:17" ht="12.75">
      <c r="A197" s="227"/>
      <c r="B197" s="227"/>
      <c r="C197" s="227"/>
      <c r="D197" s="227"/>
      <c r="E197" s="321"/>
      <c r="F197" s="227"/>
      <c r="G197" s="227"/>
      <c r="H197" s="227"/>
      <c r="I197" s="227"/>
      <c r="J197" s="227"/>
      <c r="K197" s="321"/>
      <c r="L197" s="227"/>
      <c r="M197" s="227"/>
      <c r="N197" s="227"/>
      <c r="O197" s="227"/>
      <c r="P197" s="227"/>
      <c r="Q197" s="321"/>
    </row>
    <row r="198" spans="1:17" ht="12.75">
      <c r="A198" s="227"/>
      <c r="B198" s="227"/>
      <c r="C198" s="227"/>
      <c r="D198" s="227"/>
      <c r="E198" s="321"/>
      <c r="F198" s="227"/>
      <c r="G198" s="227"/>
      <c r="H198" s="227"/>
      <c r="I198" s="227"/>
      <c r="J198" s="227"/>
      <c r="K198" s="321"/>
      <c r="L198" s="227"/>
      <c r="M198" s="227"/>
      <c r="N198" s="227"/>
      <c r="O198" s="227"/>
      <c r="P198" s="227"/>
      <c r="Q198" s="321"/>
    </row>
    <row r="199" spans="1:17" ht="12.75">
      <c r="A199" s="227"/>
      <c r="B199" s="227"/>
      <c r="C199" s="227"/>
      <c r="D199" s="227"/>
      <c r="E199" s="321"/>
      <c r="F199" s="227"/>
      <c r="G199" s="227"/>
      <c r="H199" s="227"/>
      <c r="I199" s="227"/>
      <c r="J199" s="227"/>
      <c r="K199" s="321"/>
      <c r="L199" s="227"/>
      <c r="M199" s="227"/>
      <c r="N199" s="227"/>
      <c r="O199" s="227"/>
      <c r="P199" s="227"/>
      <c r="Q199" s="321"/>
    </row>
    <row r="200" spans="1:17" ht="12.75">
      <c r="A200" s="227"/>
      <c r="B200" s="227"/>
      <c r="C200" s="227"/>
      <c r="D200" s="227"/>
      <c r="E200" s="321"/>
      <c r="F200" s="227"/>
      <c r="G200" s="227"/>
      <c r="H200" s="227"/>
      <c r="I200" s="227"/>
      <c r="J200" s="227"/>
      <c r="K200" s="321"/>
      <c r="L200" s="227"/>
      <c r="M200" s="227"/>
      <c r="N200" s="227"/>
      <c r="O200" s="227"/>
      <c r="P200" s="227"/>
      <c r="Q200" s="321"/>
    </row>
    <row r="201" spans="1:17" ht="12.75">
      <c r="A201" s="227"/>
      <c r="B201" s="227"/>
      <c r="C201" s="227"/>
      <c r="D201" s="227"/>
      <c r="E201" s="321"/>
      <c r="F201" s="227"/>
      <c r="G201" s="227"/>
      <c r="H201" s="227"/>
      <c r="I201" s="227"/>
      <c r="J201" s="227"/>
      <c r="K201" s="321"/>
      <c r="L201" s="227"/>
      <c r="M201" s="227"/>
      <c r="N201" s="227"/>
      <c r="O201" s="227"/>
      <c r="P201" s="227"/>
      <c r="Q201" s="321"/>
    </row>
    <row r="202" spans="1:17" ht="12.75">
      <c r="A202" s="227"/>
      <c r="B202" s="227"/>
      <c r="C202" s="227"/>
      <c r="D202" s="227"/>
      <c r="E202" s="321"/>
      <c r="F202" s="227"/>
      <c r="G202" s="227"/>
      <c r="H202" s="227"/>
      <c r="I202" s="227"/>
      <c r="J202" s="227"/>
      <c r="K202" s="321"/>
      <c r="L202" s="227"/>
      <c r="M202" s="227"/>
      <c r="N202" s="227"/>
      <c r="O202" s="227"/>
      <c r="P202" s="227"/>
      <c r="Q202" s="321"/>
    </row>
    <row r="203" spans="1:17" ht="12.75">
      <c r="A203" s="227"/>
      <c r="B203" s="227"/>
      <c r="C203" s="227"/>
      <c r="D203" s="227"/>
      <c r="E203" s="321"/>
      <c r="F203" s="227"/>
      <c r="G203" s="227"/>
      <c r="H203" s="227"/>
      <c r="I203" s="227"/>
      <c r="J203" s="227"/>
      <c r="K203" s="321"/>
      <c r="L203" s="227"/>
      <c r="M203" s="227"/>
      <c r="N203" s="227"/>
      <c r="O203" s="227"/>
      <c r="P203" s="227"/>
      <c r="Q203" s="321"/>
    </row>
    <row r="204" spans="1:17" ht="12.75">
      <c r="A204" s="227"/>
      <c r="B204" s="227"/>
      <c r="C204" s="227"/>
      <c r="D204" s="227"/>
      <c r="E204" s="321"/>
      <c r="F204" s="227"/>
      <c r="G204" s="227"/>
      <c r="H204" s="227"/>
      <c r="I204" s="227"/>
      <c r="J204" s="227"/>
      <c r="K204" s="321"/>
      <c r="L204" s="227"/>
      <c r="M204" s="227"/>
      <c r="N204" s="227"/>
      <c r="O204" s="227"/>
      <c r="P204" s="227"/>
      <c r="Q204" s="321"/>
    </row>
    <row r="205" spans="1:17" ht="12.75">
      <c r="A205" s="227"/>
      <c r="B205" s="227"/>
      <c r="C205" s="227"/>
      <c r="D205" s="227"/>
      <c r="E205" s="321"/>
      <c r="F205" s="227"/>
      <c r="G205" s="227"/>
      <c r="H205" s="227"/>
      <c r="I205" s="227"/>
      <c r="J205" s="227"/>
      <c r="K205" s="321"/>
      <c r="L205" s="227"/>
      <c r="M205" s="227"/>
      <c r="N205" s="227"/>
      <c r="O205" s="227"/>
      <c r="P205" s="227"/>
      <c r="Q205" s="321"/>
    </row>
    <row r="206" spans="1:17" ht="12.75">
      <c r="A206" s="227"/>
      <c r="B206" s="227"/>
      <c r="C206" s="227"/>
      <c r="D206" s="227"/>
      <c r="E206" s="321"/>
      <c r="F206" s="227"/>
      <c r="G206" s="227"/>
      <c r="H206" s="227"/>
      <c r="I206" s="227"/>
      <c r="J206" s="227"/>
      <c r="K206" s="321"/>
      <c r="L206" s="227"/>
      <c r="M206" s="227"/>
      <c r="N206" s="227"/>
      <c r="O206" s="227"/>
      <c r="P206" s="227"/>
      <c r="Q206" s="321"/>
    </row>
    <row r="207" spans="1:17" ht="12.75">
      <c r="A207" s="227"/>
      <c r="B207" s="227"/>
      <c r="C207" s="227"/>
      <c r="D207" s="227"/>
      <c r="E207" s="321"/>
      <c r="F207" s="227"/>
      <c r="G207" s="227"/>
      <c r="H207" s="227"/>
      <c r="I207" s="227"/>
      <c r="J207" s="227"/>
      <c r="K207" s="321"/>
      <c r="L207" s="227"/>
      <c r="M207" s="227"/>
      <c r="N207" s="227"/>
      <c r="O207" s="227"/>
      <c r="P207" s="227"/>
      <c r="Q207" s="321"/>
    </row>
    <row r="208" spans="1:17" ht="12.75">
      <c r="A208" s="227"/>
      <c r="B208" s="227"/>
      <c r="C208" s="227"/>
      <c r="D208" s="227"/>
      <c r="E208" s="321"/>
      <c r="F208" s="227"/>
      <c r="G208" s="227"/>
      <c r="H208" s="227"/>
      <c r="I208" s="227"/>
      <c r="J208" s="227"/>
      <c r="K208" s="321"/>
      <c r="L208" s="227"/>
      <c r="M208" s="227"/>
      <c r="N208" s="227"/>
      <c r="O208" s="227"/>
      <c r="P208" s="227"/>
      <c r="Q208" s="321"/>
    </row>
    <row r="209" spans="1:17" ht="12.75">
      <c r="A209" s="227"/>
      <c r="B209" s="227"/>
      <c r="C209" s="227"/>
      <c r="D209" s="227"/>
      <c r="E209" s="321"/>
      <c r="F209" s="227"/>
      <c r="G209" s="227"/>
      <c r="H209" s="227"/>
      <c r="I209" s="227"/>
      <c r="J209" s="227"/>
      <c r="K209" s="321"/>
      <c r="L209" s="227"/>
      <c r="M209" s="227"/>
      <c r="N209" s="227"/>
      <c r="O209" s="227"/>
      <c r="P209" s="227"/>
      <c r="Q209" s="321"/>
    </row>
    <row r="210" spans="1:17" ht="12.75">
      <c r="A210" s="227"/>
      <c r="B210" s="227"/>
      <c r="C210" s="227"/>
      <c r="D210" s="227"/>
      <c r="E210" s="321"/>
      <c r="F210" s="227"/>
      <c r="G210" s="227"/>
      <c r="H210" s="227"/>
      <c r="I210" s="227"/>
      <c r="J210" s="227"/>
      <c r="K210" s="321"/>
      <c r="L210" s="227"/>
      <c r="M210" s="227"/>
      <c r="N210" s="227"/>
      <c r="O210" s="227"/>
      <c r="P210" s="227"/>
      <c r="Q210" s="321"/>
    </row>
    <row r="211" spans="1:17" ht="12.75">
      <c r="A211" s="227"/>
      <c r="B211" s="227"/>
      <c r="C211" s="227"/>
      <c r="D211" s="227"/>
      <c r="E211" s="321"/>
      <c r="F211" s="227"/>
      <c r="G211" s="227"/>
      <c r="H211" s="227"/>
      <c r="I211" s="227"/>
      <c r="J211" s="227"/>
      <c r="K211" s="321"/>
      <c r="L211" s="227"/>
      <c r="M211" s="227"/>
      <c r="N211" s="227"/>
      <c r="O211" s="227"/>
      <c r="P211" s="227"/>
      <c r="Q211" s="321"/>
    </row>
    <row r="212" spans="1:17" ht="12.75">
      <c r="A212" s="227"/>
      <c r="B212" s="227"/>
      <c r="C212" s="227"/>
      <c r="D212" s="227"/>
      <c r="E212" s="321"/>
      <c r="F212" s="227"/>
      <c r="G212" s="227"/>
      <c r="H212" s="227"/>
      <c r="I212" s="227"/>
      <c r="J212" s="227"/>
      <c r="K212" s="321"/>
      <c r="L212" s="227"/>
      <c r="M212" s="227"/>
      <c r="N212" s="227"/>
      <c r="O212" s="227"/>
      <c r="P212" s="227"/>
      <c r="Q212" s="321"/>
    </row>
    <row r="213" spans="1:17" ht="12.75">
      <c r="A213" s="227"/>
      <c r="B213" s="227"/>
      <c r="C213" s="227"/>
      <c r="D213" s="227"/>
      <c r="E213" s="321"/>
      <c r="F213" s="227"/>
      <c r="G213" s="227"/>
      <c r="H213" s="227"/>
      <c r="I213" s="227"/>
      <c r="J213" s="227"/>
      <c r="K213" s="321"/>
      <c r="L213" s="227"/>
      <c r="M213" s="227"/>
      <c r="N213" s="227"/>
      <c r="O213" s="227"/>
      <c r="P213" s="227"/>
      <c r="Q213" s="321"/>
    </row>
    <row r="214" spans="1:17" ht="12.75">
      <c r="A214" s="227"/>
      <c r="B214" s="227"/>
      <c r="C214" s="227"/>
      <c r="D214" s="227"/>
      <c r="E214" s="321"/>
      <c r="F214" s="227"/>
      <c r="G214" s="227"/>
      <c r="H214" s="227"/>
      <c r="I214" s="227"/>
      <c r="J214" s="227"/>
      <c r="K214" s="321"/>
      <c r="L214" s="227"/>
      <c r="M214" s="227"/>
      <c r="N214" s="227"/>
      <c r="O214" s="227"/>
      <c r="P214" s="227"/>
      <c r="Q214" s="321"/>
    </row>
    <row r="215" spans="1:17" ht="12.75">
      <c r="A215" s="227"/>
      <c r="B215" s="227"/>
      <c r="C215" s="227"/>
      <c r="D215" s="227"/>
      <c r="E215" s="321"/>
      <c r="F215" s="227"/>
      <c r="G215" s="227"/>
      <c r="H215" s="227"/>
      <c r="I215" s="227"/>
      <c r="J215" s="227"/>
      <c r="K215" s="321"/>
      <c r="L215" s="227"/>
      <c r="M215" s="227"/>
      <c r="N215" s="227"/>
      <c r="O215" s="227"/>
      <c r="P215" s="227"/>
      <c r="Q215" s="321"/>
    </row>
    <row r="216" spans="1:17" ht="12.75">
      <c r="A216" s="227"/>
      <c r="B216" s="227"/>
      <c r="C216" s="227"/>
      <c r="D216" s="227"/>
      <c r="E216" s="321"/>
      <c r="F216" s="227"/>
      <c r="G216" s="227"/>
      <c r="H216" s="227"/>
      <c r="I216" s="227"/>
      <c r="J216" s="227"/>
      <c r="K216" s="321"/>
      <c r="L216" s="227"/>
      <c r="M216" s="227"/>
      <c r="N216" s="227"/>
      <c r="O216" s="227"/>
      <c r="P216" s="227"/>
      <c r="Q216" s="321"/>
    </row>
    <row r="217" spans="1:17" ht="12.75">
      <c r="A217" s="227"/>
      <c r="B217" s="227"/>
      <c r="C217" s="227"/>
      <c r="D217" s="227"/>
      <c r="E217" s="321"/>
      <c r="F217" s="227"/>
      <c r="G217" s="227"/>
      <c r="H217" s="227"/>
      <c r="I217" s="227"/>
      <c r="J217" s="227"/>
      <c r="K217" s="321"/>
      <c r="L217" s="227"/>
      <c r="M217" s="227"/>
      <c r="N217" s="227"/>
      <c r="O217" s="227"/>
      <c r="P217" s="227"/>
      <c r="Q217" s="321"/>
    </row>
    <row r="218" spans="1:17" ht="12.75">
      <c r="A218" s="227"/>
      <c r="B218" s="227"/>
      <c r="C218" s="227"/>
      <c r="D218" s="227"/>
      <c r="E218" s="321"/>
      <c r="F218" s="227"/>
      <c r="G218" s="227"/>
      <c r="H218" s="227"/>
      <c r="I218" s="227"/>
      <c r="J218" s="227"/>
      <c r="K218" s="321"/>
      <c r="L218" s="227"/>
      <c r="M218" s="227"/>
      <c r="N218" s="227"/>
      <c r="O218" s="227"/>
      <c r="P218" s="227"/>
      <c r="Q218" s="321"/>
    </row>
    <row r="219" spans="1:17" ht="12.75">
      <c r="A219" s="227"/>
      <c r="B219" s="227"/>
      <c r="C219" s="227"/>
      <c r="D219" s="227"/>
      <c r="E219" s="321"/>
      <c r="F219" s="227"/>
      <c r="G219" s="227"/>
      <c r="H219" s="227"/>
      <c r="I219" s="227"/>
      <c r="J219" s="227"/>
      <c r="K219" s="321"/>
      <c r="L219" s="227"/>
      <c r="M219" s="227"/>
      <c r="N219" s="227"/>
      <c r="O219" s="227"/>
      <c r="P219" s="227"/>
      <c r="Q219" s="321"/>
    </row>
    <row r="220" spans="1:17" ht="12.75">
      <c r="A220" s="227"/>
      <c r="B220" s="227"/>
      <c r="C220" s="227"/>
      <c r="D220" s="227"/>
      <c r="E220" s="321"/>
      <c r="F220" s="227"/>
      <c r="G220" s="227"/>
      <c r="H220" s="227"/>
      <c r="I220" s="227"/>
      <c r="J220" s="227"/>
      <c r="K220" s="321"/>
      <c r="L220" s="227"/>
      <c r="M220" s="227"/>
      <c r="N220" s="227"/>
      <c r="O220" s="227"/>
      <c r="P220" s="227"/>
      <c r="Q220" s="321"/>
    </row>
    <row r="221" spans="1:17" ht="12.75">
      <c r="A221" s="227"/>
      <c r="B221" s="227"/>
      <c r="C221" s="227"/>
      <c r="D221" s="227"/>
      <c r="E221" s="321"/>
      <c r="F221" s="227"/>
      <c r="G221" s="227"/>
      <c r="H221" s="227"/>
      <c r="I221" s="227"/>
      <c r="J221" s="227"/>
      <c r="K221" s="321"/>
      <c r="L221" s="227"/>
      <c r="M221" s="227"/>
      <c r="N221" s="227"/>
      <c r="O221" s="227"/>
      <c r="P221" s="227"/>
      <c r="Q221" s="321"/>
    </row>
    <row r="222" spans="1:17" ht="12.75">
      <c r="A222" s="227"/>
      <c r="B222" s="227"/>
      <c r="C222" s="227"/>
      <c r="D222" s="227"/>
      <c r="E222" s="321"/>
      <c r="F222" s="227"/>
      <c r="G222" s="227"/>
      <c r="H222" s="227"/>
      <c r="I222" s="227"/>
      <c r="J222" s="227"/>
      <c r="K222" s="321"/>
      <c r="L222" s="227"/>
      <c r="M222" s="227"/>
      <c r="N222" s="227"/>
      <c r="O222" s="227"/>
      <c r="P222" s="227"/>
      <c r="Q222" s="321"/>
    </row>
    <row r="223" spans="1:17" ht="12.75">
      <c r="A223" s="227"/>
      <c r="B223" s="227"/>
      <c r="C223" s="227"/>
      <c r="D223" s="227"/>
      <c r="E223" s="321"/>
      <c r="F223" s="227"/>
      <c r="G223" s="227"/>
      <c r="H223" s="227"/>
      <c r="I223" s="227"/>
      <c r="J223" s="227"/>
      <c r="K223" s="321"/>
      <c r="L223" s="227"/>
      <c r="M223" s="227"/>
      <c r="N223" s="227"/>
      <c r="O223" s="227"/>
      <c r="P223" s="227"/>
      <c r="Q223" s="321"/>
    </row>
    <row r="224" spans="1:17" ht="12.75">
      <c r="A224" s="227"/>
      <c r="B224" s="227"/>
      <c r="C224" s="227"/>
      <c r="D224" s="227"/>
      <c r="E224" s="321"/>
      <c r="F224" s="227"/>
      <c r="G224" s="227"/>
      <c r="H224" s="227"/>
      <c r="I224" s="227"/>
      <c r="J224" s="227"/>
      <c r="K224" s="321"/>
      <c r="L224" s="227"/>
      <c r="M224" s="227"/>
      <c r="N224" s="227"/>
      <c r="O224" s="227"/>
      <c r="P224" s="227"/>
      <c r="Q224" s="321"/>
    </row>
    <row r="225" spans="1:17" ht="12.75">
      <c r="A225" s="227"/>
      <c r="B225" s="227"/>
      <c r="C225" s="227"/>
      <c r="D225" s="227"/>
      <c r="E225" s="321"/>
      <c r="F225" s="227"/>
      <c r="G225" s="227"/>
      <c r="H225" s="227"/>
      <c r="I225" s="227"/>
      <c r="J225" s="227"/>
      <c r="K225" s="321"/>
      <c r="L225" s="227"/>
      <c r="M225" s="227"/>
      <c r="N225" s="227"/>
      <c r="O225" s="227"/>
      <c r="P225" s="227"/>
      <c r="Q225" s="321"/>
    </row>
    <row r="226" spans="1:17" ht="12.75">
      <c r="A226" s="227"/>
      <c r="B226" s="227"/>
      <c r="C226" s="227"/>
      <c r="D226" s="227"/>
      <c r="E226" s="321"/>
      <c r="F226" s="227"/>
      <c r="G226" s="227"/>
      <c r="H226" s="227"/>
      <c r="I226" s="227"/>
      <c r="J226" s="227"/>
      <c r="K226" s="321"/>
      <c r="L226" s="227"/>
      <c r="M226" s="227"/>
      <c r="N226" s="227"/>
      <c r="O226" s="227"/>
      <c r="P226" s="227"/>
      <c r="Q226" s="321"/>
    </row>
    <row r="227" spans="1:17" ht="12.75">
      <c r="A227" s="227"/>
      <c r="B227" s="227"/>
      <c r="C227" s="227"/>
      <c r="D227" s="227"/>
      <c r="E227" s="321"/>
      <c r="F227" s="227"/>
      <c r="G227" s="227"/>
      <c r="H227" s="227"/>
      <c r="I227" s="227"/>
      <c r="J227" s="227"/>
      <c r="K227" s="321"/>
      <c r="L227" s="227"/>
      <c r="M227" s="227"/>
      <c r="N227" s="227"/>
      <c r="O227" s="227"/>
      <c r="P227" s="227"/>
      <c r="Q227" s="321"/>
    </row>
    <row r="228" spans="1:17" ht="12.75">
      <c r="A228" s="227"/>
      <c r="B228" s="227"/>
      <c r="C228" s="227"/>
      <c r="D228" s="227"/>
      <c r="E228" s="321"/>
      <c r="F228" s="227"/>
      <c r="G228" s="227"/>
      <c r="H228" s="227"/>
      <c r="I228" s="227"/>
      <c r="J228" s="227"/>
      <c r="K228" s="321"/>
      <c r="L228" s="227"/>
      <c r="M228" s="227"/>
      <c r="N228" s="227"/>
      <c r="O228" s="227"/>
      <c r="P228" s="227"/>
      <c r="Q228" s="321"/>
    </row>
    <row r="229" spans="1:17" ht="12.75">
      <c r="A229" s="227"/>
      <c r="B229" s="227"/>
      <c r="C229" s="227"/>
      <c r="D229" s="227"/>
      <c r="E229" s="321"/>
      <c r="F229" s="227"/>
      <c r="G229" s="227"/>
      <c r="H229" s="227"/>
      <c r="I229" s="227"/>
      <c r="J229" s="227"/>
      <c r="K229" s="321"/>
      <c r="L229" s="227"/>
      <c r="M229" s="227"/>
      <c r="N229" s="227"/>
      <c r="O229" s="227"/>
      <c r="P229" s="227"/>
      <c r="Q229" s="321"/>
    </row>
    <row r="230" spans="1:17" ht="12.75">
      <c r="A230" s="227"/>
      <c r="B230" s="227"/>
      <c r="C230" s="227"/>
      <c r="D230" s="227"/>
      <c r="E230" s="321"/>
      <c r="F230" s="227"/>
      <c r="G230" s="227"/>
      <c r="H230" s="227"/>
      <c r="I230" s="227"/>
      <c r="J230" s="227"/>
      <c r="K230" s="321"/>
      <c r="L230" s="227"/>
      <c r="M230" s="227"/>
      <c r="N230" s="227"/>
      <c r="O230" s="227"/>
      <c r="P230" s="227"/>
      <c r="Q230" s="321"/>
    </row>
    <row r="231" spans="1:17" ht="12.75">
      <c r="A231" s="227"/>
      <c r="B231" s="227"/>
      <c r="C231" s="227"/>
      <c r="D231" s="227"/>
      <c r="E231" s="321"/>
      <c r="F231" s="227"/>
      <c r="G231" s="227"/>
      <c r="H231" s="227"/>
      <c r="I231" s="227"/>
      <c r="J231" s="227"/>
      <c r="K231" s="321"/>
      <c r="L231" s="227"/>
      <c r="M231" s="227"/>
      <c r="N231" s="227"/>
      <c r="O231" s="227"/>
      <c r="P231" s="227"/>
      <c r="Q231" s="321"/>
    </row>
    <row r="232" spans="1:17" ht="12.75">
      <c r="A232" s="227"/>
      <c r="B232" s="227"/>
      <c r="C232" s="227"/>
      <c r="D232" s="227"/>
      <c r="E232" s="321"/>
      <c r="F232" s="227"/>
      <c r="G232" s="227"/>
      <c r="H232" s="227"/>
      <c r="I232" s="227"/>
      <c r="J232" s="227"/>
      <c r="K232" s="321"/>
      <c r="L232" s="227"/>
      <c r="M232" s="227"/>
      <c r="N232" s="227"/>
      <c r="O232" s="227"/>
      <c r="P232" s="227"/>
      <c r="Q232" s="321"/>
    </row>
    <row r="233" spans="1:17" ht="12.75">
      <c r="A233" s="227"/>
      <c r="B233" s="227"/>
      <c r="C233" s="227"/>
      <c r="D233" s="227"/>
      <c r="E233" s="321"/>
      <c r="F233" s="227"/>
      <c r="G233" s="227"/>
      <c r="H233" s="227"/>
      <c r="I233" s="227"/>
      <c r="J233" s="227"/>
      <c r="K233" s="321"/>
      <c r="L233" s="227"/>
      <c r="M233" s="227"/>
      <c r="N233" s="227"/>
      <c r="O233" s="227"/>
      <c r="P233" s="227"/>
      <c r="Q233" s="321"/>
    </row>
    <row r="234" spans="1:17" ht="12.75">
      <c r="A234" s="227"/>
      <c r="B234" s="227"/>
      <c r="C234" s="227"/>
      <c r="D234" s="227"/>
      <c r="E234" s="321"/>
      <c r="F234" s="227"/>
      <c r="G234" s="227"/>
      <c r="H234" s="227"/>
      <c r="I234" s="227"/>
      <c r="J234" s="227"/>
      <c r="K234" s="321"/>
      <c r="L234" s="227"/>
      <c r="M234" s="227"/>
      <c r="N234" s="227"/>
      <c r="O234" s="227"/>
      <c r="P234" s="227"/>
      <c r="Q234" s="321"/>
    </row>
    <row r="235" spans="1:17" ht="12.75">
      <c r="A235" s="227"/>
      <c r="B235" s="227"/>
      <c r="C235" s="227"/>
      <c r="D235" s="227"/>
      <c r="E235" s="321"/>
      <c r="F235" s="227"/>
      <c r="G235" s="227"/>
      <c r="H235" s="227"/>
      <c r="I235" s="227"/>
      <c r="J235" s="227"/>
      <c r="K235" s="321"/>
      <c r="L235" s="227"/>
      <c r="M235" s="227"/>
      <c r="N235" s="227"/>
      <c r="O235" s="227"/>
      <c r="P235" s="227"/>
      <c r="Q235" s="321"/>
    </row>
    <row r="236" spans="1:17" ht="12.75">
      <c r="A236" s="227"/>
      <c r="B236" s="227"/>
      <c r="C236" s="227"/>
      <c r="D236" s="227"/>
      <c r="E236" s="321"/>
      <c r="F236" s="227"/>
      <c r="G236" s="227"/>
      <c r="H236" s="227"/>
      <c r="I236" s="227"/>
      <c r="J236" s="227"/>
      <c r="K236" s="321"/>
      <c r="L236" s="227"/>
      <c r="M236" s="227"/>
      <c r="N236" s="227"/>
      <c r="O236" s="227"/>
      <c r="P236" s="227"/>
      <c r="Q236" s="321"/>
    </row>
    <row r="237" spans="1:17" ht="12.75">
      <c r="A237" s="227"/>
      <c r="B237" s="227"/>
      <c r="C237" s="227"/>
      <c r="D237" s="227"/>
      <c r="E237" s="321"/>
      <c r="F237" s="227"/>
      <c r="G237" s="227"/>
      <c r="H237" s="227"/>
      <c r="I237" s="227"/>
      <c r="J237" s="227"/>
      <c r="K237" s="321"/>
      <c r="L237" s="227"/>
      <c r="M237" s="227"/>
      <c r="N237" s="227"/>
      <c r="O237" s="227"/>
      <c r="P237" s="227"/>
      <c r="Q237" s="321"/>
    </row>
    <row r="238" spans="1:17" ht="12.75">
      <c r="A238" s="227"/>
      <c r="B238" s="227"/>
      <c r="C238" s="227"/>
      <c r="D238" s="227"/>
      <c r="E238" s="321"/>
      <c r="F238" s="227"/>
      <c r="G238" s="227"/>
      <c r="H238" s="227"/>
      <c r="I238" s="227"/>
      <c r="J238" s="227"/>
      <c r="K238" s="321"/>
      <c r="L238" s="227"/>
      <c r="M238" s="227"/>
      <c r="N238" s="227"/>
      <c r="O238" s="227"/>
      <c r="P238" s="227"/>
      <c r="Q238" s="321"/>
    </row>
    <row r="239" spans="1:17" ht="12.75">
      <c r="A239" s="227"/>
      <c r="B239" s="227"/>
      <c r="C239" s="227"/>
      <c r="D239" s="227"/>
      <c r="E239" s="321"/>
      <c r="F239" s="227"/>
      <c r="G239" s="227"/>
      <c r="H239" s="227"/>
      <c r="I239" s="227"/>
      <c r="J239" s="227"/>
      <c r="K239" s="321"/>
      <c r="L239" s="227"/>
      <c r="M239" s="227"/>
      <c r="N239" s="227"/>
      <c r="O239" s="227"/>
      <c r="P239" s="227"/>
      <c r="Q239" s="321"/>
    </row>
    <row r="240" spans="1:17" ht="12.75">
      <c r="A240" s="227"/>
      <c r="B240" s="227"/>
      <c r="C240" s="227"/>
      <c r="D240" s="227"/>
      <c r="E240" s="321"/>
      <c r="F240" s="227"/>
      <c r="G240" s="227"/>
      <c r="H240" s="227"/>
      <c r="I240" s="227"/>
      <c r="J240" s="227"/>
      <c r="K240" s="321"/>
      <c r="L240" s="227"/>
      <c r="M240" s="227"/>
      <c r="N240" s="227"/>
      <c r="O240" s="227"/>
      <c r="P240" s="227"/>
      <c r="Q240" s="321"/>
    </row>
    <row r="241" spans="1:17" ht="12.75">
      <c r="A241" s="227"/>
      <c r="B241" s="227"/>
      <c r="C241" s="227"/>
      <c r="D241" s="227"/>
      <c r="E241" s="321"/>
      <c r="F241" s="227"/>
      <c r="G241" s="227"/>
      <c r="H241" s="227"/>
      <c r="I241" s="227"/>
      <c r="J241" s="227"/>
      <c r="K241" s="321"/>
      <c r="L241" s="227"/>
      <c r="M241" s="227"/>
      <c r="N241" s="227"/>
      <c r="O241" s="227"/>
      <c r="P241" s="227"/>
      <c r="Q241" s="321"/>
    </row>
    <row r="242" spans="1:17" ht="12.75">
      <c r="A242" s="227"/>
      <c r="B242" s="227"/>
      <c r="C242" s="227"/>
      <c r="D242" s="227"/>
      <c r="E242" s="321"/>
      <c r="F242" s="227"/>
      <c r="G242" s="227"/>
      <c r="H242" s="227"/>
      <c r="I242" s="227"/>
      <c r="J242" s="227"/>
      <c r="K242" s="321"/>
      <c r="L242" s="227"/>
      <c r="M242" s="227"/>
      <c r="N242" s="227"/>
      <c r="O242" s="227"/>
      <c r="P242" s="227"/>
      <c r="Q242" s="321"/>
    </row>
    <row r="243" spans="1:17" ht="12.75">
      <c r="A243" s="227"/>
      <c r="B243" s="227"/>
      <c r="C243" s="227"/>
      <c r="D243" s="227"/>
      <c r="E243" s="321"/>
      <c r="F243" s="227"/>
      <c r="G243" s="227"/>
      <c r="H243" s="227"/>
      <c r="I243" s="227"/>
      <c r="J243" s="227"/>
      <c r="K243" s="321"/>
      <c r="L243" s="227"/>
      <c r="M243" s="227"/>
      <c r="N243" s="227"/>
      <c r="O243" s="227"/>
      <c r="P243" s="227"/>
      <c r="Q243" s="321"/>
    </row>
    <row r="244" spans="1:17" ht="12.75">
      <c r="A244" s="227"/>
      <c r="B244" s="227"/>
      <c r="C244" s="227"/>
      <c r="D244" s="227"/>
      <c r="E244" s="321"/>
      <c r="F244" s="227"/>
      <c r="G244" s="227"/>
      <c r="H244" s="227"/>
      <c r="I244" s="227"/>
      <c r="J244" s="227"/>
      <c r="K244" s="321"/>
      <c r="L244" s="227"/>
      <c r="M244" s="227"/>
      <c r="N244" s="227"/>
      <c r="O244" s="227"/>
      <c r="P244" s="227"/>
      <c r="Q244" s="321"/>
    </row>
    <row r="245" spans="1:17" ht="12.75">
      <c r="A245" s="227"/>
      <c r="B245" s="227"/>
      <c r="C245" s="227"/>
      <c r="D245" s="227"/>
      <c r="E245" s="321"/>
      <c r="F245" s="227"/>
      <c r="G245" s="227"/>
      <c r="H245" s="227"/>
      <c r="I245" s="227"/>
      <c r="J245" s="227"/>
      <c r="K245" s="321"/>
      <c r="L245" s="227"/>
      <c r="M245" s="227"/>
      <c r="N245" s="227"/>
      <c r="O245" s="227"/>
      <c r="P245" s="227"/>
      <c r="Q245" s="321"/>
    </row>
    <row r="246" spans="1:17" ht="12.75">
      <c r="A246" s="227"/>
      <c r="B246" s="227"/>
      <c r="C246" s="227"/>
      <c r="D246" s="227"/>
      <c r="E246" s="321"/>
      <c r="F246" s="227"/>
      <c r="G246" s="227"/>
      <c r="H246" s="227"/>
      <c r="I246" s="227"/>
      <c r="J246" s="227"/>
      <c r="K246" s="321"/>
      <c r="L246" s="227"/>
      <c r="M246" s="227"/>
      <c r="N246" s="227"/>
      <c r="O246" s="227"/>
      <c r="P246" s="227"/>
      <c r="Q246" s="321"/>
    </row>
    <row r="247" spans="1:17" ht="12.75">
      <c r="A247" s="227"/>
      <c r="B247" s="227"/>
      <c r="C247" s="227"/>
      <c r="D247" s="227"/>
      <c r="E247" s="321"/>
      <c r="F247" s="227"/>
      <c r="G247" s="227"/>
      <c r="H247" s="227"/>
      <c r="I247" s="227"/>
      <c r="J247" s="227"/>
      <c r="K247" s="321"/>
      <c r="L247" s="227"/>
      <c r="M247" s="227"/>
      <c r="N247" s="227"/>
      <c r="O247" s="227"/>
      <c r="P247" s="227"/>
      <c r="Q247" s="321"/>
    </row>
    <row r="248" spans="1:17" ht="12.75">
      <c r="A248" s="227"/>
      <c r="B248" s="227"/>
      <c r="C248" s="227"/>
      <c r="D248" s="227"/>
      <c r="E248" s="321"/>
      <c r="F248" s="227"/>
      <c r="G248" s="227"/>
      <c r="H248" s="227"/>
      <c r="I248" s="227"/>
      <c r="J248" s="227"/>
      <c r="K248" s="321"/>
      <c r="L248" s="227"/>
      <c r="M248" s="227"/>
      <c r="N248" s="227"/>
      <c r="O248" s="227"/>
      <c r="P248" s="227"/>
      <c r="Q248" s="321"/>
    </row>
    <row r="249" spans="1:17" ht="12.75">
      <c r="A249" s="227"/>
      <c r="B249" s="227"/>
      <c r="C249" s="227"/>
      <c r="D249" s="227"/>
      <c r="E249" s="321"/>
      <c r="F249" s="227"/>
      <c r="G249" s="227"/>
      <c r="H249" s="227"/>
      <c r="I249" s="227"/>
      <c r="J249" s="227"/>
      <c r="K249" s="321"/>
      <c r="L249" s="227"/>
      <c r="M249" s="227"/>
      <c r="N249" s="227"/>
      <c r="O249" s="227"/>
      <c r="P249" s="227"/>
      <c r="Q249" s="321"/>
    </row>
    <row r="250" spans="1:17" ht="12.75">
      <c r="A250" s="227"/>
      <c r="B250" s="227"/>
      <c r="C250" s="227"/>
      <c r="D250" s="227"/>
      <c r="E250" s="321"/>
      <c r="F250" s="227"/>
      <c r="G250" s="227"/>
      <c r="H250" s="227"/>
      <c r="I250" s="227"/>
      <c r="J250" s="227"/>
      <c r="K250" s="321"/>
      <c r="L250" s="227"/>
      <c r="M250" s="227"/>
      <c r="N250" s="227"/>
      <c r="O250" s="227"/>
      <c r="P250" s="227"/>
      <c r="Q250" s="321"/>
    </row>
    <row r="251" spans="1:17" ht="12.75">
      <c r="A251" s="227"/>
      <c r="B251" s="227"/>
      <c r="C251" s="227"/>
      <c r="D251" s="227"/>
      <c r="E251" s="321"/>
      <c r="F251" s="227"/>
      <c r="G251" s="227"/>
      <c r="H251" s="227"/>
      <c r="I251" s="227"/>
      <c r="J251" s="227"/>
      <c r="K251" s="321"/>
      <c r="L251" s="227"/>
      <c r="M251" s="227"/>
      <c r="N251" s="227"/>
      <c r="O251" s="227"/>
      <c r="P251" s="227"/>
      <c r="Q251" s="321"/>
    </row>
    <row r="252" spans="1:17" ht="12.75">
      <c r="A252" s="227"/>
      <c r="B252" s="227"/>
      <c r="C252" s="227"/>
      <c r="D252" s="227"/>
      <c r="E252" s="321"/>
      <c r="F252" s="227"/>
      <c r="G252" s="227"/>
      <c r="H252" s="227"/>
      <c r="I252" s="227"/>
      <c r="J252" s="227"/>
      <c r="K252" s="321"/>
      <c r="L252" s="227"/>
      <c r="M252" s="227"/>
      <c r="N252" s="227"/>
      <c r="O252" s="227"/>
      <c r="P252" s="227"/>
      <c r="Q252" s="321"/>
    </row>
    <row r="253" spans="1:17" ht="12.75">
      <c r="A253" s="227"/>
      <c r="B253" s="227"/>
      <c r="C253" s="227"/>
      <c r="D253" s="227"/>
      <c r="E253" s="321"/>
      <c r="F253" s="227"/>
      <c r="G253" s="227"/>
      <c r="H253" s="227"/>
      <c r="I253" s="227"/>
      <c r="J253" s="227"/>
      <c r="K253" s="321"/>
      <c r="L253" s="227"/>
      <c r="M253" s="227"/>
      <c r="N253" s="227"/>
      <c r="O253" s="227"/>
      <c r="P253" s="227"/>
      <c r="Q253" s="321"/>
    </row>
    <row r="254" spans="1:17" ht="12.75">
      <c r="A254" s="227"/>
      <c r="B254" s="227"/>
      <c r="C254" s="227"/>
      <c r="D254" s="227"/>
      <c r="E254" s="321"/>
      <c r="F254" s="227"/>
      <c r="G254" s="227"/>
      <c r="H254" s="227"/>
      <c r="I254" s="227"/>
      <c r="J254" s="227"/>
      <c r="K254" s="321"/>
      <c r="L254" s="227"/>
      <c r="M254" s="227"/>
      <c r="N254" s="227"/>
      <c r="O254" s="227"/>
      <c r="P254" s="227"/>
      <c r="Q254" s="321"/>
    </row>
    <row r="255" spans="1:17" ht="12.75">
      <c r="A255" s="227"/>
      <c r="B255" s="227"/>
      <c r="C255" s="227"/>
      <c r="D255" s="227"/>
      <c r="E255" s="321"/>
      <c r="F255" s="227"/>
      <c r="G255" s="227"/>
      <c r="H255" s="227"/>
      <c r="I255" s="227"/>
      <c r="J255" s="227"/>
      <c r="K255" s="321"/>
      <c r="L255" s="227"/>
      <c r="M255" s="227"/>
      <c r="N255" s="227"/>
      <c r="O255" s="227"/>
      <c r="P255" s="227"/>
      <c r="Q255" s="321"/>
    </row>
    <row r="256" spans="1:17" ht="12.75">
      <c r="A256" s="227"/>
      <c r="B256" s="227"/>
      <c r="C256" s="227"/>
      <c r="D256" s="227"/>
      <c r="E256" s="321"/>
      <c r="F256" s="227"/>
      <c r="G256" s="227"/>
      <c r="H256" s="227"/>
      <c r="I256" s="227"/>
      <c r="J256" s="227"/>
      <c r="K256" s="321"/>
      <c r="L256" s="227"/>
      <c r="M256" s="227"/>
      <c r="N256" s="227"/>
      <c r="O256" s="227"/>
      <c r="P256" s="227"/>
      <c r="Q256" s="321"/>
    </row>
    <row r="257" spans="1:17" ht="12.75">
      <c r="A257" s="227"/>
      <c r="B257" s="227"/>
      <c r="C257" s="227"/>
      <c r="D257" s="227"/>
      <c r="E257" s="321"/>
      <c r="F257" s="227"/>
      <c r="G257" s="227"/>
      <c r="H257" s="227"/>
      <c r="I257" s="227"/>
      <c r="J257" s="227"/>
      <c r="K257" s="321"/>
      <c r="L257" s="227"/>
      <c r="M257" s="227"/>
      <c r="N257" s="227"/>
      <c r="O257" s="227"/>
      <c r="P257" s="227"/>
      <c r="Q257" s="321"/>
    </row>
    <row r="258" spans="1:17" ht="12.75">
      <c r="A258" s="227"/>
      <c r="B258" s="227"/>
      <c r="C258" s="227"/>
      <c r="D258" s="227"/>
      <c r="E258" s="321"/>
      <c r="F258" s="227"/>
      <c r="G258" s="227"/>
      <c r="H258" s="227"/>
      <c r="I258" s="227"/>
      <c r="J258" s="227"/>
      <c r="K258" s="321"/>
      <c r="L258" s="227"/>
      <c r="M258" s="227"/>
      <c r="N258" s="227"/>
      <c r="O258" s="227"/>
      <c r="P258" s="227"/>
      <c r="Q258" s="321"/>
    </row>
    <row r="259" spans="1:17" ht="12.75">
      <c r="A259" s="227"/>
      <c r="B259" s="227"/>
      <c r="C259" s="227"/>
      <c r="D259" s="227"/>
      <c r="E259" s="321"/>
      <c r="F259" s="227"/>
      <c r="G259" s="227"/>
      <c r="H259" s="227"/>
      <c r="I259" s="227"/>
      <c r="J259" s="227"/>
      <c r="K259" s="321"/>
      <c r="L259" s="227"/>
      <c r="M259" s="227"/>
      <c r="N259" s="227"/>
      <c r="O259" s="227"/>
      <c r="P259" s="227"/>
      <c r="Q259" s="321"/>
    </row>
    <row r="260" spans="1:17" ht="12.75">
      <c r="A260" s="227"/>
      <c r="B260" s="227"/>
      <c r="C260" s="227"/>
      <c r="D260" s="227"/>
      <c r="E260" s="321"/>
      <c r="F260" s="227"/>
      <c r="G260" s="227"/>
      <c r="H260" s="227"/>
      <c r="I260" s="227"/>
      <c r="J260" s="227"/>
      <c r="K260" s="321"/>
      <c r="L260" s="227"/>
      <c r="M260" s="227"/>
      <c r="N260" s="227"/>
      <c r="O260" s="227"/>
      <c r="P260" s="227"/>
      <c r="Q260" s="321"/>
    </row>
    <row r="261" spans="1:17" ht="12.75">
      <c r="A261" s="227"/>
      <c r="B261" s="227"/>
      <c r="C261" s="227"/>
      <c r="D261" s="227"/>
      <c r="E261" s="321"/>
      <c r="F261" s="227"/>
      <c r="G261" s="227"/>
      <c r="H261" s="227"/>
      <c r="I261" s="227"/>
      <c r="J261" s="227"/>
      <c r="K261" s="321"/>
      <c r="L261" s="227"/>
      <c r="M261" s="227"/>
      <c r="N261" s="227"/>
      <c r="O261" s="227"/>
      <c r="P261" s="227"/>
      <c r="Q261" s="321"/>
    </row>
    <row r="262" spans="1:17" ht="12.75">
      <c r="A262" s="227"/>
      <c r="B262" s="227"/>
      <c r="C262" s="227"/>
      <c r="D262" s="227"/>
      <c r="E262" s="321"/>
      <c r="F262" s="227"/>
      <c r="G262" s="227"/>
      <c r="H262" s="227"/>
      <c r="I262" s="227"/>
      <c r="J262" s="227"/>
      <c r="K262" s="321"/>
      <c r="L262" s="227"/>
      <c r="M262" s="227"/>
      <c r="N262" s="227"/>
      <c r="O262" s="227"/>
      <c r="P262" s="227"/>
      <c r="Q262" s="321"/>
    </row>
    <row r="263" spans="1:17" ht="12.75">
      <c r="A263" s="227"/>
      <c r="B263" s="227"/>
      <c r="C263" s="227"/>
      <c r="D263" s="227"/>
      <c r="E263" s="321"/>
      <c r="F263" s="227"/>
      <c r="G263" s="227"/>
      <c r="H263" s="227"/>
      <c r="I263" s="227"/>
      <c r="J263" s="227"/>
      <c r="K263" s="321"/>
      <c r="L263" s="227"/>
      <c r="M263" s="227"/>
      <c r="N263" s="227"/>
      <c r="O263" s="227"/>
      <c r="P263" s="227"/>
      <c r="Q263" s="321"/>
    </row>
    <row r="264" spans="1:17" ht="12.75">
      <c r="A264" s="227"/>
      <c r="B264" s="227"/>
      <c r="C264" s="227"/>
      <c r="D264" s="227"/>
      <c r="E264" s="321"/>
      <c r="F264" s="227"/>
      <c r="G264" s="227"/>
      <c r="H264" s="227"/>
      <c r="I264" s="227"/>
      <c r="J264" s="227"/>
      <c r="K264" s="321"/>
      <c r="L264" s="227"/>
      <c r="M264" s="227"/>
      <c r="N264" s="227"/>
      <c r="O264" s="227"/>
      <c r="P264" s="227"/>
      <c r="Q264" s="321"/>
    </row>
    <row r="265" spans="1:17" ht="12.75">
      <c r="A265" s="227"/>
      <c r="B265" s="227"/>
      <c r="C265" s="227"/>
      <c r="D265" s="227"/>
      <c r="E265" s="321"/>
      <c r="F265" s="227"/>
      <c r="G265" s="227"/>
      <c r="H265" s="227"/>
      <c r="I265" s="227"/>
      <c r="J265" s="227"/>
      <c r="K265" s="321"/>
      <c r="L265" s="227"/>
      <c r="M265" s="227"/>
      <c r="N265" s="227"/>
      <c r="O265" s="227"/>
      <c r="P265" s="227"/>
      <c r="Q265" s="321"/>
    </row>
    <row r="266" spans="1:17" ht="12.75">
      <c r="A266" s="227"/>
      <c r="B266" s="227"/>
      <c r="C266" s="227"/>
      <c r="D266" s="227"/>
      <c r="E266" s="321"/>
      <c r="F266" s="227"/>
      <c r="G266" s="227"/>
      <c r="H266" s="227"/>
      <c r="I266" s="227"/>
      <c r="J266" s="227"/>
      <c r="K266" s="321"/>
      <c r="L266" s="227"/>
      <c r="M266" s="227"/>
      <c r="N266" s="227"/>
      <c r="O266" s="227"/>
      <c r="P266" s="227"/>
      <c r="Q266" s="321"/>
    </row>
    <row r="267" spans="1:17" ht="12.75">
      <c r="A267" s="227"/>
      <c r="B267" s="227"/>
      <c r="C267" s="227"/>
      <c r="D267" s="227"/>
      <c r="E267" s="321"/>
      <c r="F267" s="227"/>
      <c r="G267" s="227"/>
      <c r="H267" s="227"/>
      <c r="I267" s="227"/>
      <c r="J267" s="227"/>
      <c r="K267" s="321"/>
      <c r="L267" s="227"/>
      <c r="M267" s="227"/>
      <c r="N267" s="227"/>
      <c r="O267" s="227"/>
      <c r="P267" s="227"/>
      <c r="Q267" s="321"/>
    </row>
    <row r="268" spans="1:17" ht="12.75">
      <c r="A268" s="227"/>
      <c r="B268" s="227"/>
      <c r="C268" s="227"/>
      <c r="D268" s="227"/>
      <c r="E268" s="321"/>
      <c r="F268" s="227"/>
      <c r="G268" s="227"/>
      <c r="H268" s="227"/>
      <c r="I268" s="227"/>
      <c r="J268" s="227"/>
      <c r="K268" s="321"/>
      <c r="L268" s="227"/>
      <c r="M268" s="227"/>
      <c r="N268" s="227"/>
      <c r="O268" s="227"/>
      <c r="P268" s="227"/>
      <c r="Q268" s="321"/>
    </row>
    <row r="269" spans="1:17" ht="12.75">
      <c r="A269" s="227"/>
      <c r="B269" s="227"/>
      <c r="C269" s="227"/>
      <c r="D269" s="227"/>
      <c r="E269" s="321"/>
      <c r="F269" s="227"/>
      <c r="G269" s="227"/>
      <c r="H269" s="227"/>
      <c r="I269" s="227"/>
      <c r="J269" s="227"/>
      <c r="K269" s="321"/>
      <c r="L269" s="227"/>
      <c r="M269" s="227"/>
      <c r="N269" s="227"/>
      <c r="O269" s="227"/>
      <c r="P269" s="227"/>
      <c r="Q269" s="321"/>
    </row>
    <row r="270" spans="1:17" ht="12.75">
      <c r="A270" s="227"/>
      <c r="B270" s="227"/>
      <c r="C270" s="227"/>
      <c r="D270" s="227"/>
      <c r="E270" s="321"/>
      <c r="F270" s="227"/>
      <c r="G270" s="227"/>
      <c r="H270" s="227"/>
      <c r="I270" s="227"/>
      <c r="J270" s="227"/>
      <c r="K270" s="321"/>
      <c r="L270" s="227"/>
      <c r="M270" s="227"/>
      <c r="N270" s="227"/>
      <c r="O270" s="227"/>
      <c r="P270" s="227"/>
      <c r="Q270" s="321"/>
    </row>
    <row r="271" spans="1:17" ht="12.75">
      <c r="A271" s="227"/>
      <c r="B271" s="227"/>
      <c r="C271" s="227"/>
      <c r="D271" s="227"/>
      <c r="E271" s="321"/>
      <c r="F271" s="227"/>
      <c r="G271" s="227"/>
      <c r="H271" s="227"/>
      <c r="I271" s="227"/>
      <c r="J271" s="227"/>
      <c r="K271" s="321"/>
      <c r="L271" s="227"/>
      <c r="M271" s="227"/>
      <c r="N271" s="227"/>
      <c r="O271" s="227"/>
      <c r="P271" s="227"/>
      <c r="Q271" s="321"/>
    </row>
    <row r="272" spans="1:17" ht="12.75">
      <c r="A272" s="227"/>
      <c r="B272" s="227"/>
      <c r="C272" s="227"/>
      <c r="D272" s="227"/>
      <c r="E272" s="321"/>
      <c r="F272" s="227"/>
      <c r="G272" s="227"/>
      <c r="H272" s="227"/>
      <c r="I272" s="227"/>
      <c r="J272" s="227"/>
      <c r="K272" s="321"/>
      <c r="L272" s="227"/>
      <c r="M272" s="227"/>
      <c r="N272" s="227"/>
      <c r="O272" s="227"/>
      <c r="P272" s="227"/>
      <c r="Q272" s="321"/>
    </row>
    <row r="273" spans="1:17" ht="12.75">
      <c r="A273" s="227"/>
      <c r="B273" s="227"/>
      <c r="C273" s="227"/>
      <c r="D273" s="227"/>
      <c r="E273" s="321"/>
      <c r="F273" s="227"/>
      <c r="G273" s="227"/>
      <c r="H273" s="227"/>
      <c r="I273" s="227"/>
      <c r="J273" s="227"/>
      <c r="K273" s="321"/>
      <c r="L273" s="227"/>
      <c r="M273" s="227"/>
      <c r="N273" s="227"/>
      <c r="O273" s="227"/>
      <c r="P273" s="227"/>
      <c r="Q273" s="321"/>
    </row>
    <row r="274" spans="1:17" ht="12.75">
      <c r="A274" s="227"/>
      <c r="B274" s="227"/>
      <c r="C274" s="227"/>
      <c r="D274" s="227"/>
      <c r="E274" s="321"/>
      <c r="F274" s="227"/>
      <c r="G274" s="227"/>
      <c r="H274" s="227"/>
      <c r="I274" s="227"/>
      <c r="J274" s="227"/>
      <c r="K274" s="321"/>
      <c r="L274" s="227"/>
      <c r="M274" s="227"/>
      <c r="N274" s="227"/>
      <c r="O274" s="227"/>
      <c r="P274" s="227"/>
      <c r="Q274" s="321"/>
    </row>
    <row r="275" spans="1:17" ht="12.75">
      <c r="A275" s="227"/>
      <c r="B275" s="227"/>
      <c r="C275" s="227"/>
      <c r="D275" s="227"/>
      <c r="E275" s="321"/>
      <c r="F275" s="227"/>
      <c r="G275" s="227"/>
      <c r="H275" s="227"/>
      <c r="I275" s="227"/>
      <c r="J275" s="227"/>
      <c r="K275" s="321"/>
      <c r="L275" s="227"/>
      <c r="M275" s="227"/>
      <c r="N275" s="227"/>
      <c r="O275" s="227"/>
      <c r="P275" s="227"/>
      <c r="Q275" s="321"/>
    </row>
    <row r="276" spans="1:17" ht="12.75">
      <c r="A276" s="227"/>
      <c r="B276" s="227"/>
      <c r="C276" s="227"/>
      <c r="D276" s="227"/>
      <c r="E276" s="321"/>
      <c r="F276" s="227"/>
      <c r="G276" s="227"/>
      <c r="H276" s="227"/>
      <c r="I276" s="227"/>
      <c r="J276" s="227"/>
      <c r="K276" s="321"/>
      <c r="L276" s="227"/>
      <c r="M276" s="227"/>
      <c r="N276" s="227"/>
      <c r="O276" s="227"/>
      <c r="P276" s="227"/>
      <c r="Q276" s="321"/>
    </row>
    <row r="277" spans="1:17" ht="12.75">
      <c r="A277" s="227"/>
      <c r="B277" s="227"/>
      <c r="C277" s="227"/>
      <c r="D277" s="227"/>
      <c r="E277" s="321"/>
      <c r="F277" s="227"/>
      <c r="G277" s="227"/>
      <c r="H277" s="227"/>
      <c r="I277" s="227"/>
      <c r="J277" s="227"/>
      <c r="K277" s="321"/>
      <c r="L277" s="227"/>
      <c r="M277" s="227"/>
      <c r="N277" s="227"/>
      <c r="O277" s="227"/>
      <c r="P277" s="227"/>
      <c r="Q277" s="321"/>
    </row>
    <row r="278" spans="1:17" ht="12.75">
      <c r="A278" s="227"/>
      <c r="B278" s="227"/>
      <c r="C278" s="227"/>
      <c r="D278" s="227"/>
      <c r="E278" s="321"/>
      <c r="F278" s="227"/>
      <c r="G278" s="227"/>
      <c r="H278" s="227"/>
      <c r="I278" s="227"/>
      <c r="J278" s="227"/>
      <c r="K278" s="321"/>
      <c r="L278" s="227"/>
      <c r="M278" s="227"/>
      <c r="N278" s="227"/>
      <c r="O278" s="227"/>
      <c r="P278" s="227"/>
      <c r="Q278" s="321"/>
    </row>
    <row r="279" spans="1:17" ht="12.75">
      <c r="A279" s="227"/>
      <c r="B279" s="227"/>
      <c r="C279" s="227"/>
      <c r="D279" s="227"/>
      <c r="E279" s="321"/>
      <c r="F279" s="227"/>
      <c r="G279" s="227"/>
      <c r="H279" s="227"/>
      <c r="I279" s="227"/>
      <c r="J279" s="227"/>
      <c r="K279" s="321"/>
      <c r="L279" s="227"/>
      <c r="M279" s="227"/>
      <c r="N279" s="227"/>
      <c r="O279" s="227"/>
      <c r="P279" s="227"/>
      <c r="Q279" s="321"/>
    </row>
    <row r="280" spans="1:17" ht="12.75">
      <c r="A280" s="227"/>
      <c r="B280" s="227"/>
      <c r="C280" s="227"/>
      <c r="D280" s="227"/>
      <c r="E280" s="321"/>
      <c r="F280" s="227"/>
      <c r="G280" s="227"/>
      <c r="H280" s="227"/>
      <c r="I280" s="227"/>
      <c r="J280" s="227"/>
      <c r="K280" s="321"/>
      <c r="L280" s="227"/>
      <c r="M280" s="227"/>
      <c r="N280" s="227"/>
      <c r="O280" s="227"/>
      <c r="P280" s="227"/>
      <c r="Q280" s="321"/>
    </row>
    <row r="281" spans="1:17" ht="12.75">
      <c r="A281" s="227"/>
      <c r="B281" s="227"/>
      <c r="C281" s="227"/>
      <c r="D281" s="227"/>
      <c r="E281" s="321"/>
      <c r="F281" s="227"/>
      <c r="G281" s="227"/>
      <c r="H281" s="227"/>
      <c r="I281" s="227"/>
      <c r="J281" s="227"/>
      <c r="K281" s="321"/>
      <c r="L281" s="227"/>
      <c r="M281" s="227"/>
      <c r="N281" s="227"/>
      <c r="O281" s="227"/>
      <c r="P281" s="227"/>
      <c r="Q281" s="321"/>
    </row>
    <row r="282" spans="1:17" ht="12.75">
      <c r="A282" s="227"/>
      <c r="B282" s="227"/>
      <c r="C282" s="227"/>
      <c r="D282" s="227"/>
      <c r="E282" s="321"/>
      <c r="F282" s="227"/>
      <c r="G282" s="227"/>
      <c r="H282" s="227"/>
      <c r="I282" s="227"/>
      <c r="J282" s="227"/>
      <c r="K282" s="321"/>
      <c r="L282" s="227"/>
      <c r="M282" s="227"/>
      <c r="N282" s="227"/>
      <c r="O282" s="227"/>
      <c r="P282" s="227"/>
      <c r="Q282" s="321"/>
    </row>
    <row r="283" spans="1:17" ht="12.75">
      <c r="A283" s="227"/>
      <c r="B283" s="227"/>
      <c r="C283" s="227"/>
      <c r="D283" s="227"/>
      <c r="E283" s="321"/>
      <c r="F283" s="227"/>
      <c r="G283" s="227"/>
      <c r="H283" s="227"/>
      <c r="I283" s="227"/>
      <c r="J283" s="227"/>
      <c r="K283" s="321"/>
      <c r="L283" s="227"/>
      <c r="M283" s="227"/>
      <c r="N283" s="227"/>
      <c r="O283" s="227"/>
      <c r="P283" s="227"/>
      <c r="Q283" s="321"/>
    </row>
    <row r="284" spans="1:17" ht="12.75">
      <c r="A284" s="227"/>
      <c r="B284" s="227"/>
      <c r="C284" s="227"/>
      <c r="D284" s="227"/>
      <c r="E284" s="321"/>
      <c r="F284" s="227"/>
      <c r="G284" s="227"/>
      <c r="H284" s="227"/>
      <c r="I284" s="227"/>
      <c r="J284" s="227"/>
      <c r="K284" s="321"/>
      <c r="L284" s="227"/>
      <c r="M284" s="227"/>
      <c r="N284" s="227"/>
      <c r="O284" s="227"/>
      <c r="P284" s="227"/>
      <c r="Q284" s="321"/>
    </row>
    <row r="285" spans="1:17" ht="12.75">
      <c r="A285" s="227"/>
      <c r="B285" s="227"/>
      <c r="C285" s="227"/>
      <c r="D285" s="227"/>
      <c r="E285" s="321"/>
      <c r="F285" s="227"/>
      <c r="G285" s="227"/>
      <c r="H285" s="227"/>
      <c r="I285" s="227"/>
      <c r="J285" s="227"/>
      <c r="K285" s="321"/>
      <c r="L285" s="227"/>
      <c r="M285" s="227"/>
      <c r="N285" s="227"/>
      <c r="O285" s="227"/>
      <c r="P285" s="227"/>
      <c r="Q285" s="321"/>
    </row>
    <row r="286" spans="1:17" ht="12.75">
      <c r="A286" s="227"/>
      <c r="B286" s="227"/>
      <c r="C286" s="227"/>
      <c r="D286" s="227"/>
      <c r="E286" s="321"/>
      <c r="F286" s="227"/>
      <c r="G286" s="227"/>
      <c r="H286" s="227"/>
      <c r="I286" s="227"/>
      <c r="J286" s="227"/>
      <c r="K286" s="321"/>
      <c r="L286" s="227"/>
      <c r="M286" s="227"/>
      <c r="N286" s="227"/>
      <c r="O286" s="227"/>
      <c r="P286" s="227"/>
      <c r="Q286" s="321"/>
    </row>
    <row r="287" spans="1:17" ht="12.75">
      <c r="A287" s="227"/>
      <c r="B287" s="227"/>
      <c r="C287" s="227"/>
      <c r="D287" s="227"/>
      <c r="E287" s="321"/>
      <c r="F287" s="227"/>
      <c r="G287" s="227"/>
      <c r="H287" s="227"/>
      <c r="I287" s="227"/>
      <c r="J287" s="227"/>
      <c r="K287" s="321"/>
      <c r="L287" s="227"/>
      <c r="M287" s="227"/>
      <c r="N287" s="227"/>
      <c r="O287" s="227"/>
      <c r="P287" s="227"/>
      <c r="Q287" s="321"/>
    </row>
    <row r="288" spans="1:17" ht="12.75">
      <c r="A288" s="227"/>
      <c r="B288" s="227"/>
      <c r="C288" s="227"/>
      <c r="D288" s="227"/>
      <c r="E288" s="321"/>
      <c r="F288" s="227"/>
      <c r="G288" s="227"/>
      <c r="H288" s="227"/>
      <c r="I288" s="227"/>
      <c r="J288" s="227"/>
      <c r="K288" s="321"/>
      <c r="L288" s="227"/>
      <c r="M288" s="227"/>
      <c r="N288" s="227"/>
      <c r="O288" s="227"/>
      <c r="P288" s="227"/>
      <c r="Q288" s="321"/>
    </row>
    <row r="289" spans="1:17" ht="12.75">
      <c r="A289" s="227"/>
      <c r="B289" s="227"/>
      <c r="C289" s="227"/>
      <c r="D289" s="227"/>
      <c r="E289" s="321"/>
      <c r="F289" s="227"/>
      <c r="G289" s="227"/>
      <c r="H289" s="227"/>
      <c r="I289" s="227"/>
      <c r="J289" s="227"/>
      <c r="K289" s="321"/>
      <c r="L289" s="227"/>
      <c r="M289" s="227"/>
      <c r="N289" s="227"/>
      <c r="O289" s="227"/>
      <c r="P289" s="227"/>
      <c r="Q289" s="321"/>
    </row>
    <row r="290" spans="1:17" ht="12.75">
      <c r="A290" s="227"/>
      <c r="B290" s="227"/>
      <c r="C290" s="227"/>
      <c r="D290" s="227"/>
      <c r="E290" s="321"/>
      <c r="F290" s="227"/>
      <c r="G290" s="227"/>
      <c r="H290" s="227"/>
      <c r="I290" s="227"/>
      <c r="J290" s="227"/>
      <c r="K290" s="321"/>
      <c r="L290" s="227"/>
      <c r="M290" s="227"/>
      <c r="N290" s="227"/>
      <c r="O290" s="227"/>
      <c r="P290" s="227"/>
      <c r="Q290" s="321"/>
    </row>
    <row r="291" spans="1:17" ht="12.75">
      <c r="A291" s="227"/>
      <c r="B291" s="227"/>
      <c r="C291" s="227"/>
      <c r="D291" s="227"/>
      <c r="E291" s="321"/>
      <c r="F291" s="227"/>
      <c r="G291" s="227"/>
      <c r="H291" s="227"/>
      <c r="I291" s="227"/>
      <c r="J291" s="227"/>
      <c r="K291" s="321"/>
      <c r="L291" s="227"/>
      <c r="M291" s="227"/>
      <c r="N291" s="227"/>
      <c r="O291" s="227"/>
      <c r="P291" s="227"/>
      <c r="Q291" s="321"/>
    </row>
    <row r="292" spans="1:17" ht="12.75">
      <c r="A292" s="227"/>
      <c r="B292" s="227"/>
      <c r="C292" s="227"/>
      <c r="D292" s="227"/>
      <c r="E292" s="321"/>
      <c r="F292" s="227"/>
      <c r="G292" s="227"/>
      <c r="H292" s="227"/>
      <c r="I292" s="227"/>
      <c r="J292" s="227"/>
      <c r="K292" s="321"/>
      <c r="L292" s="227"/>
      <c r="M292" s="227"/>
      <c r="N292" s="227"/>
      <c r="O292" s="227"/>
      <c r="P292" s="227"/>
      <c r="Q292" s="321"/>
    </row>
    <row r="293" spans="1:17" ht="12.75">
      <c r="A293" s="227"/>
      <c r="B293" s="227"/>
      <c r="C293" s="227"/>
      <c r="D293" s="227"/>
      <c r="E293" s="321"/>
      <c r="F293" s="227"/>
      <c r="G293" s="227"/>
      <c r="H293" s="227"/>
      <c r="I293" s="227"/>
      <c r="J293" s="227"/>
      <c r="K293" s="321"/>
      <c r="L293" s="227"/>
      <c r="M293" s="227"/>
      <c r="N293" s="227"/>
      <c r="O293" s="227"/>
      <c r="P293" s="227"/>
      <c r="Q293" s="321"/>
    </row>
    <row r="294" spans="1:17" ht="12.75">
      <c r="A294" s="227"/>
      <c r="B294" s="227"/>
      <c r="C294" s="227"/>
      <c r="D294" s="227"/>
      <c r="E294" s="321"/>
      <c r="F294" s="227"/>
      <c r="G294" s="227"/>
      <c r="H294" s="227"/>
      <c r="I294" s="227"/>
      <c r="J294" s="227"/>
      <c r="K294" s="321"/>
      <c r="L294" s="227"/>
      <c r="M294" s="227"/>
      <c r="N294" s="227"/>
      <c r="O294" s="227"/>
      <c r="P294" s="227"/>
      <c r="Q294" s="321"/>
    </row>
    <row r="295" spans="1:17" ht="12.75">
      <c r="A295" s="227"/>
      <c r="B295" s="227"/>
      <c r="C295" s="227"/>
      <c r="D295" s="227"/>
      <c r="E295" s="321"/>
      <c r="F295" s="227"/>
      <c r="G295" s="227"/>
      <c r="H295" s="227"/>
      <c r="I295" s="227"/>
      <c r="J295" s="227"/>
      <c r="K295" s="321"/>
      <c r="L295" s="227"/>
      <c r="M295" s="227"/>
      <c r="N295" s="227"/>
      <c r="O295" s="227"/>
      <c r="P295" s="227"/>
      <c r="Q295" s="321"/>
    </row>
    <row r="296" spans="1:17" ht="12.75">
      <c r="A296" s="227"/>
      <c r="B296" s="227"/>
      <c r="C296" s="227"/>
      <c r="D296" s="227"/>
      <c r="E296" s="321"/>
      <c r="F296" s="227"/>
      <c r="G296" s="227"/>
      <c r="H296" s="227"/>
      <c r="I296" s="227"/>
      <c r="J296" s="227"/>
      <c r="K296" s="321"/>
      <c r="L296" s="227"/>
      <c r="M296" s="227"/>
      <c r="N296" s="227"/>
      <c r="O296" s="227"/>
      <c r="P296" s="227"/>
      <c r="Q296" s="321"/>
    </row>
    <row r="297" spans="1:17" ht="12.75">
      <c r="A297" s="227"/>
      <c r="B297" s="227"/>
      <c r="C297" s="227"/>
      <c r="D297" s="227"/>
      <c r="E297" s="321"/>
      <c r="F297" s="227"/>
      <c r="G297" s="227"/>
      <c r="H297" s="227"/>
      <c r="I297" s="227"/>
      <c r="J297" s="227"/>
      <c r="K297" s="321"/>
      <c r="L297" s="227"/>
      <c r="M297" s="227"/>
      <c r="N297" s="227"/>
      <c r="O297" s="227"/>
      <c r="P297" s="227"/>
      <c r="Q297" s="321"/>
    </row>
    <row r="298" spans="1:17" ht="12.75">
      <c r="A298" s="227"/>
      <c r="B298" s="227"/>
      <c r="C298" s="227"/>
      <c r="D298" s="227"/>
      <c r="E298" s="321"/>
      <c r="F298" s="227"/>
      <c r="G298" s="227"/>
      <c r="H298" s="227"/>
      <c r="I298" s="227"/>
      <c r="J298" s="227"/>
      <c r="K298" s="321"/>
      <c r="L298" s="227"/>
      <c r="M298" s="227"/>
      <c r="N298" s="227"/>
      <c r="O298" s="227"/>
      <c r="P298" s="227"/>
      <c r="Q298" s="321"/>
    </row>
    <row r="299" spans="1:17" ht="12.75">
      <c r="A299" s="227"/>
      <c r="B299" s="227"/>
      <c r="C299" s="227"/>
      <c r="D299" s="227"/>
      <c r="E299" s="321"/>
      <c r="F299" s="227"/>
      <c r="G299" s="227"/>
      <c r="H299" s="227"/>
      <c r="I299" s="227"/>
      <c r="J299" s="227"/>
      <c r="K299" s="321"/>
      <c r="L299" s="227"/>
      <c r="M299" s="227"/>
      <c r="N299" s="227"/>
      <c r="O299" s="227"/>
      <c r="P299" s="227"/>
      <c r="Q299" s="321"/>
    </row>
    <row r="300" spans="1:17" ht="12.75">
      <c r="A300" s="227"/>
      <c r="B300" s="227"/>
      <c r="C300" s="227"/>
      <c r="D300" s="227"/>
      <c r="E300" s="321"/>
      <c r="F300" s="227"/>
      <c r="G300" s="227"/>
      <c r="H300" s="227"/>
      <c r="I300" s="227"/>
      <c r="J300" s="227"/>
      <c r="K300" s="321"/>
      <c r="L300" s="227"/>
      <c r="M300" s="227"/>
      <c r="N300" s="227"/>
      <c r="O300" s="227"/>
      <c r="P300" s="227"/>
      <c r="Q300" s="321"/>
    </row>
    <row r="301" spans="1:17" ht="12.75">
      <c r="A301" s="227"/>
      <c r="B301" s="227"/>
      <c r="C301" s="227"/>
      <c r="D301" s="227"/>
      <c r="E301" s="321"/>
      <c r="F301" s="227"/>
      <c r="G301" s="227"/>
      <c r="H301" s="227"/>
      <c r="I301" s="227"/>
      <c r="J301" s="227"/>
      <c r="K301" s="321"/>
      <c r="L301" s="227"/>
      <c r="M301" s="227"/>
      <c r="N301" s="227"/>
      <c r="O301" s="227"/>
      <c r="P301" s="227"/>
      <c r="Q301" s="321"/>
    </row>
    <row r="302" spans="1:17" ht="12.75">
      <c r="A302" s="227"/>
      <c r="B302" s="227"/>
      <c r="C302" s="227"/>
      <c r="D302" s="227"/>
      <c r="E302" s="321"/>
      <c r="F302" s="227"/>
      <c r="G302" s="227"/>
      <c r="H302" s="227"/>
      <c r="I302" s="227"/>
      <c r="J302" s="227"/>
      <c r="K302" s="321"/>
      <c r="L302" s="227"/>
      <c r="M302" s="227"/>
      <c r="N302" s="227"/>
      <c r="O302" s="227"/>
      <c r="P302" s="227"/>
      <c r="Q302" s="321"/>
    </row>
    <row r="303" spans="1:17" ht="12.75">
      <c r="A303" s="227"/>
      <c r="B303" s="227"/>
      <c r="C303" s="227"/>
      <c r="D303" s="227"/>
      <c r="E303" s="321"/>
      <c r="F303" s="227"/>
      <c r="G303" s="227"/>
      <c r="H303" s="227"/>
      <c r="I303" s="227"/>
      <c r="J303" s="227"/>
      <c r="K303" s="321"/>
      <c r="L303" s="227"/>
      <c r="M303" s="227"/>
      <c r="N303" s="227"/>
      <c r="O303" s="227"/>
      <c r="P303" s="227"/>
      <c r="Q303" s="321"/>
    </row>
    <row r="304" spans="1:17" ht="12.75">
      <c r="A304" s="227"/>
      <c r="B304" s="227"/>
      <c r="C304" s="227"/>
      <c r="D304" s="227"/>
      <c r="E304" s="321"/>
      <c r="F304" s="227"/>
      <c r="G304" s="227"/>
      <c r="H304" s="227"/>
      <c r="I304" s="227"/>
      <c r="J304" s="227"/>
      <c r="K304" s="321"/>
      <c r="L304" s="227"/>
      <c r="M304" s="227"/>
      <c r="N304" s="227"/>
      <c r="O304" s="227"/>
      <c r="P304" s="227"/>
      <c r="Q304" s="321"/>
    </row>
    <row r="305" spans="1:17" ht="12.75">
      <c r="A305" s="227"/>
      <c r="B305" s="227"/>
      <c r="C305" s="227"/>
      <c r="D305" s="227"/>
      <c r="E305" s="321"/>
      <c r="F305" s="227"/>
      <c r="G305" s="227"/>
      <c r="H305" s="227"/>
      <c r="I305" s="227"/>
      <c r="J305" s="227"/>
      <c r="K305" s="321"/>
      <c r="L305" s="227"/>
      <c r="M305" s="227"/>
      <c r="N305" s="227"/>
      <c r="O305" s="227"/>
      <c r="P305" s="227"/>
      <c r="Q305" s="321"/>
    </row>
    <row r="306" spans="1:17" ht="12.75">
      <c r="A306" s="227"/>
      <c r="B306" s="227"/>
      <c r="C306" s="227"/>
      <c r="D306" s="227"/>
      <c r="E306" s="321"/>
      <c r="F306" s="227"/>
      <c r="G306" s="227"/>
      <c r="H306" s="227"/>
      <c r="I306" s="227"/>
      <c r="J306" s="227"/>
      <c r="K306" s="321"/>
      <c r="L306" s="227"/>
      <c r="M306" s="227"/>
      <c r="N306" s="227"/>
      <c r="O306" s="227"/>
      <c r="P306" s="227"/>
      <c r="Q306" s="321"/>
    </row>
    <row r="307" spans="1:17" ht="12.75">
      <c r="A307" s="227"/>
      <c r="B307" s="227"/>
      <c r="C307" s="227"/>
      <c r="D307" s="227"/>
      <c r="E307" s="321"/>
      <c r="F307" s="227"/>
      <c r="G307" s="227"/>
      <c r="H307" s="227"/>
      <c r="I307" s="227"/>
      <c r="J307" s="227"/>
      <c r="K307" s="321"/>
      <c r="L307" s="227"/>
      <c r="M307" s="227"/>
      <c r="N307" s="227"/>
      <c r="O307" s="227"/>
      <c r="P307" s="227"/>
      <c r="Q307" s="321"/>
    </row>
    <row r="308" spans="1:17" ht="12.75">
      <c r="A308" s="227"/>
      <c r="B308" s="227"/>
      <c r="C308" s="227"/>
      <c r="D308" s="227"/>
      <c r="E308" s="321"/>
      <c r="F308" s="227"/>
      <c r="G308" s="227"/>
      <c r="H308" s="227"/>
      <c r="I308" s="227"/>
      <c r="J308" s="227"/>
      <c r="K308" s="321"/>
      <c r="L308" s="227"/>
      <c r="M308" s="227"/>
      <c r="N308" s="227"/>
      <c r="O308" s="227"/>
      <c r="P308" s="227"/>
      <c r="Q308" s="321"/>
    </row>
    <row r="309" spans="1:17" ht="12.75">
      <c r="A309" s="227"/>
      <c r="B309" s="227"/>
      <c r="C309" s="227"/>
      <c r="D309" s="227"/>
      <c r="E309" s="321"/>
      <c r="F309" s="227"/>
      <c r="G309" s="227"/>
      <c r="H309" s="227"/>
      <c r="I309" s="227"/>
      <c r="J309" s="227"/>
      <c r="K309" s="321"/>
      <c r="L309" s="227"/>
      <c r="M309" s="227"/>
      <c r="N309" s="227"/>
      <c r="O309" s="227"/>
      <c r="P309" s="227"/>
      <c r="Q309" s="321"/>
    </row>
    <row r="310" spans="1:17" ht="12.75">
      <c r="A310" s="227"/>
      <c r="B310" s="227"/>
      <c r="C310" s="227"/>
      <c r="D310" s="227"/>
      <c r="E310" s="321"/>
      <c r="F310" s="227"/>
      <c r="G310" s="227"/>
      <c r="H310" s="227"/>
      <c r="I310" s="227"/>
      <c r="J310" s="227"/>
      <c r="K310" s="321"/>
      <c r="L310" s="227"/>
      <c r="M310" s="227"/>
      <c r="N310" s="227"/>
      <c r="O310" s="227"/>
      <c r="P310" s="227"/>
      <c r="Q310" s="321"/>
    </row>
    <row r="311" spans="1:17" ht="12.75">
      <c r="A311" s="227"/>
      <c r="B311" s="227"/>
      <c r="C311" s="227"/>
      <c r="D311" s="227"/>
      <c r="E311" s="321"/>
      <c r="F311" s="227"/>
      <c r="G311" s="227"/>
      <c r="H311" s="227"/>
      <c r="I311" s="227"/>
      <c r="J311" s="227"/>
      <c r="K311" s="321"/>
      <c r="L311" s="227"/>
      <c r="M311" s="227"/>
      <c r="N311" s="227"/>
      <c r="O311" s="227"/>
      <c r="P311" s="227"/>
      <c r="Q311" s="321"/>
    </row>
    <row r="312" spans="1:17" ht="12.75">
      <c r="A312" s="227"/>
      <c r="B312" s="227"/>
      <c r="C312" s="227"/>
      <c r="D312" s="227"/>
      <c r="E312" s="321"/>
      <c r="F312" s="227"/>
      <c r="G312" s="227"/>
      <c r="H312" s="227"/>
      <c r="I312" s="227"/>
      <c r="J312" s="227"/>
      <c r="K312" s="321"/>
      <c r="L312" s="227"/>
      <c r="M312" s="227"/>
      <c r="N312" s="227"/>
      <c r="O312" s="227"/>
      <c r="P312" s="227"/>
      <c r="Q312" s="321"/>
    </row>
    <row r="313" spans="1:17" ht="12.75">
      <c r="A313" s="227"/>
      <c r="B313" s="227"/>
      <c r="C313" s="227"/>
      <c r="D313" s="227"/>
      <c r="E313" s="321"/>
      <c r="F313" s="227"/>
      <c r="G313" s="227"/>
      <c r="H313" s="227"/>
      <c r="I313" s="227"/>
      <c r="J313" s="227"/>
      <c r="K313" s="321"/>
      <c r="L313" s="227"/>
      <c r="M313" s="227"/>
      <c r="N313" s="227"/>
      <c r="O313" s="227"/>
      <c r="P313" s="227"/>
      <c r="Q313" s="321"/>
    </row>
    <row r="314" spans="1:17" ht="12.75">
      <c r="A314" s="227"/>
      <c r="B314" s="227"/>
      <c r="C314" s="227"/>
      <c r="D314" s="227"/>
      <c r="E314" s="321"/>
      <c r="F314" s="227"/>
      <c r="G314" s="227"/>
      <c r="H314" s="227"/>
      <c r="I314" s="227"/>
      <c r="J314" s="227"/>
      <c r="K314" s="321"/>
      <c r="L314" s="227"/>
      <c r="M314" s="227"/>
      <c r="N314" s="227"/>
      <c r="O314" s="227"/>
      <c r="P314" s="227"/>
      <c r="Q314" s="321"/>
    </row>
    <row r="315" spans="1:17" ht="12.75">
      <c r="A315" s="227"/>
      <c r="B315" s="227"/>
      <c r="C315" s="227"/>
      <c r="D315" s="227"/>
      <c r="E315" s="321"/>
      <c r="F315" s="227"/>
      <c r="G315" s="227"/>
      <c r="H315" s="227"/>
      <c r="I315" s="227"/>
      <c r="J315" s="227"/>
      <c r="K315" s="321"/>
      <c r="L315" s="227"/>
      <c r="M315" s="227"/>
      <c r="N315" s="227"/>
      <c r="O315" s="227"/>
      <c r="P315" s="227"/>
      <c r="Q315" s="321"/>
    </row>
    <row r="316" spans="1:17" ht="12.75">
      <c r="A316" s="227"/>
      <c r="B316" s="227"/>
      <c r="C316" s="227"/>
      <c r="D316" s="227"/>
      <c r="E316" s="321"/>
      <c r="F316" s="227"/>
      <c r="G316" s="227"/>
      <c r="H316" s="227"/>
      <c r="I316" s="227"/>
      <c r="J316" s="227"/>
      <c r="K316" s="321"/>
      <c r="L316" s="227"/>
      <c r="M316" s="227"/>
      <c r="N316" s="227"/>
      <c r="O316" s="227"/>
      <c r="P316" s="227"/>
      <c r="Q316" s="321"/>
    </row>
    <row r="317" spans="1:17" ht="12.75">
      <c r="A317" s="227"/>
      <c r="B317" s="227"/>
      <c r="C317" s="227"/>
      <c r="D317" s="227"/>
      <c r="E317" s="321"/>
      <c r="F317" s="227"/>
      <c r="G317" s="227"/>
      <c r="H317" s="227"/>
      <c r="I317" s="227"/>
      <c r="J317" s="227"/>
      <c r="K317" s="321"/>
      <c r="L317" s="227"/>
      <c r="M317" s="227"/>
      <c r="N317" s="227"/>
      <c r="O317" s="227"/>
      <c r="P317" s="227"/>
      <c r="Q317" s="321"/>
    </row>
    <row r="318" spans="1:17" ht="12.75">
      <c r="A318" s="227"/>
      <c r="B318" s="227"/>
      <c r="C318" s="227"/>
      <c r="D318" s="227"/>
      <c r="E318" s="321"/>
      <c r="F318" s="227"/>
      <c r="G318" s="227"/>
      <c r="H318" s="227"/>
      <c r="I318" s="227"/>
      <c r="J318" s="227"/>
      <c r="K318" s="321"/>
      <c r="L318" s="227"/>
      <c r="M318" s="227"/>
      <c r="N318" s="227"/>
      <c r="O318" s="227"/>
      <c r="P318" s="227"/>
      <c r="Q318" s="321"/>
    </row>
    <row r="319" spans="1:17" ht="12.75">
      <c r="A319" s="227"/>
      <c r="B319" s="227"/>
      <c r="C319" s="227"/>
      <c r="D319" s="227"/>
      <c r="E319" s="321"/>
      <c r="F319" s="227"/>
      <c r="G319" s="227"/>
      <c r="H319" s="227"/>
      <c r="I319" s="227"/>
      <c r="J319" s="227"/>
      <c r="K319" s="321"/>
      <c r="L319" s="227"/>
      <c r="M319" s="227"/>
      <c r="N319" s="227"/>
      <c r="O319" s="227"/>
      <c r="P319" s="227"/>
      <c r="Q319" s="321"/>
    </row>
    <row r="320" spans="1:17" ht="12.75">
      <c r="A320" s="227"/>
      <c r="B320" s="227"/>
      <c r="C320" s="227"/>
      <c r="D320" s="227"/>
      <c r="E320" s="321"/>
      <c r="F320" s="227"/>
      <c r="G320" s="227"/>
      <c r="H320" s="227"/>
      <c r="I320" s="227"/>
      <c r="J320" s="227"/>
      <c r="K320" s="321"/>
      <c r="L320" s="227"/>
      <c r="M320" s="227"/>
      <c r="N320" s="227"/>
      <c r="O320" s="227"/>
      <c r="P320" s="227"/>
      <c r="Q320" s="321"/>
    </row>
    <row r="321" spans="1:17" ht="12.75">
      <c r="A321" s="227"/>
      <c r="B321" s="227"/>
      <c r="C321" s="227"/>
      <c r="D321" s="227"/>
      <c r="E321" s="321"/>
      <c r="F321" s="227"/>
      <c r="G321" s="227"/>
      <c r="H321" s="227"/>
      <c r="I321" s="227"/>
      <c r="J321" s="227"/>
      <c r="K321" s="321"/>
      <c r="L321" s="227"/>
      <c r="M321" s="227"/>
      <c r="N321" s="227"/>
      <c r="O321" s="227"/>
      <c r="P321" s="227"/>
      <c r="Q321" s="321"/>
    </row>
    <row r="322" spans="1:17" ht="12.75">
      <c r="A322" s="227"/>
      <c r="B322" s="227"/>
      <c r="C322" s="227"/>
      <c r="D322" s="227"/>
      <c r="E322" s="321"/>
      <c r="F322" s="227"/>
      <c r="G322" s="227"/>
      <c r="H322" s="227"/>
      <c r="I322" s="227"/>
      <c r="J322" s="227"/>
      <c r="K322" s="321"/>
      <c r="L322" s="227"/>
      <c r="M322" s="227"/>
      <c r="N322" s="227"/>
      <c r="O322" s="227"/>
      <c r="P322" s="227"/>
      <c r="Q322" s="321"/>
    </row>
    <row r="323" spans="1:17" ht="12.75">
      <c r="A323" s="227"/>
      <c r="B323" s="227"/>
      <c r="C323" s="227"/>
      <c r="D323" s="227"/>
      <c r="E323" s="321"/>
      <c r="F323" s="227"/>
      <c r="G323" s="227"/>
      <c r="H323" s="227"/>
      <c r="I323" s="227"/>
      <c r="J323" s="227"/>
      <c r="K323" s="321"/>
      <c r="L323" s="227"/>
      <c r="M323" s="227"/>
      <c r="N323" s="227"/>
      <c r="O323" s="227"/>
      <c r="P323" s="227"/>
      <c r="Q323" s="321"/>
    </row>
    <row r="324" spans="1:17" ht="12.75">
      <c r="A324" s="227"/>
      <c r="B324" s="227"/>
      <c r="C324" s="227"/>
      <c r="D324" s="227"/>
      <c r="E324" s="321"/>
      <c r="F324" s="227"/>
      <c r="G324" s="227"/>
      <c r="H324" s="227"/>
      <c r="I324" s="227"/>
      <c r="J324" s="227"/>
      <c r="K324" s="321"/>
      <c r="L324" s="227"/>
      <c r="M324" s="227"/>
      <c r="N324" s="227"/>
      <c r="O324" s="227"/>
      <c r="P324" s="227"/>
      <c r="Q324" s="321"/>
    </row>
    <row r="325" spans="1:17" ht="12.75">
      <c r="A325" s="227"/>
      <c r="B325" s="227"/>
      <c r="C325" s="227"/>
      <c r="D325" s="227"/>
      <c r="E325" s="321"/>
      <c r="F325" s="227"/>
      <c r="G325" s="227"/>
      <c r="H325" s="227"/>
      <c r="I325" s="227"/>
      <c r="J325" s="227"/>
      <c r="K325" s="321"/>
      <c r="L325" s="227"/>
      <c r="M325" s="227"/>
      <c r="N325" s="227"/>
      <c r="O325" s="227"/>
      <c r="P325" s="227"/>
      <c r="Q325" s="321"/>
    </row>
    <row r="326" spans="1:17" ht="12.75">
      <c r="A326" s="227"/>
      <c r="B326" s="227"/>
      <c r="C326" s="227"/>
      <c r="D326" s="227"/>
      <c r="E326" s="321"/>
      <c r="F326" s="227"/>
      <c r="G326" s="227"/>
      <c r="H326" s="227"/>
      <c r="I326" s="227"/>
      <c r="J326" s="227"/>
      <c r="K326" s="321"/>
      <c r="L326" s="227"/>
      <c r="M326" s="227"/>
      <c r="N326" s="227"/>
      <c r="O326" s="227"/>
      <c r="P326" s="227"/>
      <c r="Q326" s="321"/>
    </row>
    <row r="327" spans="1:17" ht="12.75">
      <c r="A327" s="227"/>
      <c r="B327" s="227"/>
      <c r="C327" s="227"/>
      <c r="D327" s="227"/>
      <c r="E327" s="321"/>
      <c r="F327" s="227"/>
      <c r="G327" s="227"/>
      <c r="H327" s="227"/>
      <c r="I327" s="227"/>
      <c r="J327" s="227"/>
      <c r="K327" s="321"/>
      <c r="L327" s="227"/>
      <c r="M327" s="227"/>
      <c r="N327" s="227"/>
      <c r="O327" s="227"/>
      <c r="P327" s="227"/>
      <c r="Q327" s="321"/>
    </row>
    <row r="328" spans="1:17" ht="12.75">
      <c r="A328" s="227"/>
      <c r="B328" s="227"/>
      <c r="C328" s="227"/>
      <c r="D328" s="227"/>
      <c r="E328" s="321"/>
      <c r="F328" s="227"/>
      <c r="G328" s="227"/>
      <c r="H328" s="227"/>
      <c r="I328" s="227"/>
      <c r="J328" s="227"/>
      <c r="K328" s="321"/>
      <c r="L328" s="227"/>
      <c r="M328" s="227"/>
      <c r="N328" s="227"/>
      <c r="O328" s="227"/>
      <c r="P328" s="227"/>
      <c r="Q328" s="321"/>
    </row>
    <row r="329" spans="1:17" ht="12.75">
      <c r="A329" s="227"/>
      <c r="B329" s="227"/>
      <c r="C329" s="227"/>
      <c r="D329" s="227"/>
      <c r="E329" s="321"/>
      <c r="F329" s="227"/>
      <c r="G329" s="227"/>
      <c r="H329" s="227"/>
      <c r="I329" s="227"/>
      <c r="J329" s="227"/>
      <c r="K329" s="321"/>
      <c r="L329" s="227"/>
      <c r="M329" s="227"/>
      <c r="N329" s="227"/>
      <c r="O329" s="227"/>
      <c r="P329" s="227"/>
      <c r="Q329" s="321"/>
    </row>
    <row r="330" spans="1:17" ht="12.75">
      <c r="A330" s="227"/>
      <c r="B330" s="227"/>
      <c r="C330" s="227"/>
      <c r="D330" s="227"/>
      <c r="E330" s="321"/>
      <c r="F330" s="227"/>
      <c r="G330" s="227"/>
      <c r="H330" s="227"/>
      <c r="I330" s="227"/>
      <c r="J330" s="227"/>
      <c r="K330" s="321"/>
      <c r="L330" s="227"/>
      <c r="M330" s="227"/>
      <c r="N330" s="227"/>
      <c r="O330" s="227"/>
      <c r="P330" s="227"/>
      <c r="Q330" s="321"/>
    </row>
    <row r="331" spans="1:17" ht="12.75">
      <c r="A331" s="227"/>
      <c r="B331" s="227"/>
      <c r="C331" s="227"/>
      <c r="D331" s="227"/>
      <c r="E331" s="321"/>
      <c r="F331" s="227"/>
      <c r="G331" s="227"/>
      <c r="H331" s="227"/>
      <c r="I331" s="227"/>
      <c r="J331" s="227"/>
      <c r="K331" s="321"/>
      <c r="L331" s="227"/>
      <c r="M331" s="227"/>
      <c r="N331" s="227"/>
      <c r="O331" s="227"/>
      <c r="P331" s="227"/>
      <c r="Q331" s="321"/>
    </row>
    <row r="332" spans="1:17" ht="12.75">
      <c r="A332" s="227"/>
      <c r="B332" s="227"/>
      <c r="C332" s="227"/>
      <c r="D332" s="227"/>
      <c r="E332" s="321"/>
      <c r="F332" s="227"/>
      <c r="G332" s="227"/>
      <c r="H332" s="227"/>
      <c r="I332" s="227"/>
      <c r="J332" s="227"/>
      <c r="K332" s="321"/>
      <c r="L332" s="227"/>
      <c r="M332" s="227"/>
      <c r="N332" s="227"/>
      <c r="O332" s="227"/>
      <c r="P332" s="227"/>
      <c r="Q332" s="321"/>
    </row>
    <row r="333" spans="1:17" ht="12.75">
      <c r="A333" s="227"/>
      <c r="B333" s="227"/>
      <c r="C333" s="227"/>
      <c r="D333" s="227"/>
      <c r="E333" s="321"/>
      <c r="F333" s="227"/>
      <c r="G333" s="227"/>
      <c r="H333" s="227"/>
      <c r="I333" s="227"/>
      <c r="J333" s="227"/>
      <c r="K333" s="321"/>
      <c r="L333" s="227"/>
      <c r="M333" s="227"/>
      <c r="N333" s="227"/>
      <c r="O333" s="227"/>
      <c r="P333" s="227"/>
      <c r="Q333" s="321"/>
    </row>
    <row r="334" spans="1:17" ht="12.75">
      <c r="A334" s="227"/>
      <c r="B334" s="227"/>
      <c r="C334" s="227"/>
      <c r="D334" s="227"/>
      <c r="E334" s="321"/>
      <c r="F334" s="227"/>
      <c r="G334" s="227"/>
      <c r="H334" s="227"/>
      <c r="I334" s="227"/>
      <c r="J334" s="227"/>
      <c r="K334" s="321"/>
      <c r="L334" s="227"/>
      <c r="M334" s="227"/>
      <c r="N334" s="227"/>
      <c r="O334" s="227"/>
      <c r="P334" s="227"/>
      <c r="Q334" s="321"/>
    </row>
    <row r="335" spans="1:17" ht="12.75">
      <c r="A335" s="227"/>
      <c r="B335" s="227"/>
      <c r="C335" s="227"/>
      <c r="D335" s="227"/>
      <c r="E335" s="321"/>
      <c r="F335" s="227"/>
      <c r="G335" s="227"/>
      <c r="H335" s="227"/>
      <c r="I335" s="227"/>
      <c r="J335" s="227"/>
      <c r="K335" s="321"/>
      <c r="L335" s="227"/>
      <c r="M335" s="227"/>
      <c r="N335" s="227"/>
      <c r="O335" s="227"/>
      <c r="P335" s="227"/>
      <c r="Q335" s="321"/>
    </row>
    <row r="336" spans="1:17" ht="12.75">
      <c r="A336" s="227"/>
      <c r="B336" s="227"/>
      <c r="C336" s="227"/>
      <c r="D336" s="227"/>
      <c r="E336" s="321"/>
      <c r="F336" s="227"/>
      <c r="G336" s="227"/>
      <c r="H336" s="227"/>
      <c r="I336" s="227"/>
      <c r="J336" s="227"/>
      <c r="K336" s="321"/>
      <c r="L336" s="227"/>
      <c r="M336" s="227"/>
      <c r="N336" s="227"/>
      <c r="O336" s="227"/>
      <c r="P336" s="227"/>
      <c r="Q336" s="321"/>
    </row>
    <row r="337" spans="1:17" ht="12.75">
      <c r="A337" s="227"/>
      <c r="B337" s="227"/>
      <c r="C337" s="227"/>
      <c r="D337" s="227"/>
      <c r="E337" s="321"/>
      <c r="F337" s="227"/>
      <c r="G337" s="227"/>
      <c r="H337" s="227"/>
      <c r="I337" s="227"/>
      <c r="J337" s="227"/>
      <c r="K337" s="321"/>
      <c r="L337" s="227"/>
      <c r="M337" s="227"/>
      <c r="N337" s="227"/>
      <c r="O337" s="227"/>
      <c r="P337" s="227"/>
      <c r="Q337" s="321"/>
    </row>
    <row r="338" spans="1:17" ht="12.75">
      <c r="A338" s="227"/>
      <c r="B338" s="227"/>
      <c r="C338" s="227"/>
      <c r="D338" s="227"/>
      <c r="E338" s="321"/>
      <c r="F338" s="227"/>
      <c r="G338" s="227"/>
      <c r="H338" s="227"/>
      <c r="I338" s="227"/>
      <c r="J338" s="227"/>
      <c r="K338" s="321"/>
      <c r="L338" s="227"/>
      <c r="M338" s="227"/>
      <c r="N338" s="227"/>
      <c r="O338" s="227"/>
      <c r="P338" s="227"/>
      <c r="Q338" s="321"/>
    </row>
    <row r="339" spans="1:17" ht="12.75">
      <c r="A339" s="227"/>
      <c r="B339" s="227"/>
      <c r="C339" s="227"/>
      <c r="D339" s="227"/>
      <c r="E339" s="321"/>
      <c r="F339" s="227"/>
      <c r="G339" s="227"/>
      <c r="H339" s="227"/>
      <c r="I339" s="227"/>
      <c r="J339" s="227"/>
      <c r="K339" s="321"/>
      <c r="L339" s="227"/>
      <c r="M339" s="227"/>
      <c r="N339" s="227"/>
      <c r="O339" s="227"/>
      <c r="P339" s="227"/>
      <c r="Q339" s="321"/>
    </row>
    <row r="340" spans="1:17" ht="12.75">
      <c r="A340" s="227"/>
      <c r="B340" s="227"/>
      <c r="C340" s="227"/>
      <c r="D340" s="227"/>
      <c r="E340" s="321"/>
      <c r="F340" s="227"/>
      <c r="G340" s="227"/>
      <c r="H340" s="227"/>
      <c r="I340" s="227"/>
      <c r="J340" s="227"/>
      <c r="K340" s="321"/>
      <c r="L340" s="227"/>
      <c r="M340" s="227"/>
      <c r="N340" s="227"/>
      <c r="O340" s="227"/>
      <c r="P340" s="227"/>
      <c r="Q340" s="321"/>
    </row>
    <row r="341" spans="1:17" ht="12.75">
      <c r="A341" s="227"/>
      <c r="B341" s="227"/>
      <c r="C341" s="227"/>
      <c r="D341" s="227"/>
      <c r="E341" s="321"/>
      <c r="F341" s="227"/>
      <c r="G341" s="227"/>
      <c r="H341" s="227"/>
      <c r="I341" s="227"/>
      <c r="J341" s="227"/>
      <c r="K341" s="321"/>
      <c r="L341" s="227"/>
      <c r="M341" s="227"/>
      <c r="N341" s="227"/>
      <c r="O341" s="227"/>
      <c r="P341" s="227"/>
      <c r="Q341" s="321"/>
    </row>
    <row r="342" spans="1:17" ht="12.75">
      <c r="A342" s="227"/>
      <c r="B342" s="227"/>
      <c r="C342" s="227"/>
      <c r="D342" s="227"/>
      <c r="E342" s="321"/>
      <c r="F342" s="227"/>
      <c r="G342" s="227"/>
      <c r="H342" s="227"/>
      <c r="I342" s="227"/>
      <c r="J342" s="227"/>
      <c r="K342" s="321"/>
      <c r="L342" s="227"/>
      <c r="M342" s="227"/>
      <c r="N342" s="227"/>
      <c r="O342" s="227"/>
      <c r="P342" s="227"/>
      <c r="Q342" s="321"/>
    </row>
    <row r="343" spans="1:17" ht="12.75">
      <c r="A343" s="227"/>
      <c r="B343" s="227"/>
      <c r="C343" s="227"/>
      <c r="D343" s="227"/>
      <c r="E343" s="321"/>
      <c r="F343" s="227"/>
      <c r="G343" s="227"/>
      <c r="H343" s="227"/>
      <c r="I343" s="227"/>
      <c r="J343" s="227"/>
      <c r="K343" s="321"/>
      <c r="L343" s="227"/>
      <c r="M343" s="227"/>
      <c r="N343" s="227"/>
      <c r="O343" s="227"/>
      <c r="P343" s="227"/>
      <c r="Q343" s="321"/>
    </row>
    <row r="344" spans="1:17" ht="12.75">
      <c r="A344" s="227"/>
      <c r="B344" s="227"/>
      <c r="C344" s="227"/>
      <c r="D344" s="227"/>
      <c r="E344" s="321"/>
      <c r="F344" s="227"/>
      <c r="G344" s="227"/>
      <c r="H344" s="227"/>
      <c r="I344" s="227"/>
      <c r="J344" s="227"/>
      <c r="K344" s="321"/>
      <c r="L344" s="227"/>
      <c r="M344" s="227"/>
      <c r="N344" s="227"/>
      <c r="O344" s="227"/>
      <c r="P344" s="227"/>
      <c r="Q344" s="321"/>
    </row>
    <row r="345" spans="1:17" ht="12.75">
      <c r="A345" s="227"/>
      <c r="B345" s="227"/>
      <c r="C345" s="227"/>
      <c r="D345" s="227"/>
      <c r="E345" s="321"/>
      <c r="F345" s="227"/>
      <c r="G345" s="227"/>
      <c r="H345" s="227"/>
      <c r="I345" s="227"/>
      <c r="J345" s="227"/>
      <c r="K345" s="321"/>
      <c r="L345" s="227"/>
      <c r="M345" s="227"/>
      <c r="N345" s="227"/>
      <c r="O345" s="227"/>
      <c r="P345" s="227"/>
      <c r="Q345" s="321"/>
    </row>
    <row r="346" spans="1:17" ht="12.75">
      <c r="A346" s="227"/>
      <c r="B346" s="227"/>
      <c r="C346" s="227"/>
      <c r="D346" s="227"/>
      <c r="E346" s="321"/>
      <c r="F346" s="227"/>
      <c r="G346" s="227"/>
      <c r="H346" s="227"/>
      <c r="I346" s="227"/>
      <c r="J346" s="227"/>
      <c r="K346" s="321"/>
      <c r="L346" s="227"/>
      <c r="M346" s="227"/>
      <c r="N346" s="227"/>
      <c r="O346" s="227"/>
      <c r="P346" s="227"/>
      <c r="Q346" s="321"/>
    </row>
    <row r="347" spans="1:17" ht="12.75">
      <c r="A347" s="227"/>
      <c r="B347" s="227"/>
      <c r="C347" s="227"/>
      <c r="D347" s="227"/>
      <c r="E347" s="321"/>
      <c r="F347" s="227"/>
      <c r="G347" s="227"/>
      <c r="H347" s="227"/>
      <c r="I347" s="227"/>
      <c r="J347" s="227"/>
      <c r="K347" s="321"/>
      <c r="L347" s="227"/>
      <c r="M347" s="227"/>
      <c r="N347" s="227"/>
      <c r="O347" s="227"/>
      <c r="P347" s="227"/>
      <c r="Q347" s="321"/>
    </row>
    <row r="348" spans="1:17" ht="12.75">
      <c r="A348" s="227"/>
      <c r="B348" s="227"/>
      <c r="C348" s="227"/>
      <c r="D348" s="227"/>
      <c r="E348" s="321"/>
      <c r="F348" s="227"/>
      <c r="G348" s="227"/>
      <c r="H348" s="227"/>
      <c r="I348" s="227"/>
      <c r="J348" s="227"/>
      <c r="K348" s="321"/>
      <c r="L348" s="227"/>
      <c r="M348" s="227"/>
      <c r="N348" s="227"/>
      <c r="O348" s="227"/>
      <c r="P348" s="227"/>
      <c r="Q348" s="321"/>
    </row>
    <row r="349" spans="1:17" ht="12.75">
      <c r="A349" s="227"/>
      <c r="B349" s="227"/>
      <c r="C349" s="227"/>
      <c r="D349" s="227"/>
      <c r="E349" s="321"/>
      <c r="F349" s="227"/>
      <c r="G349" s="227"/>
      <c r="H349" s="227"/>
      <c r="I349" s="227"/>
      <c r="J349" s="227"/>
      <c r="K349" s="321"/>
      <c r="L349" s="227"/>
      <c r="M349" s="227"/>
      <c r="N349" s="227"/>
      <c r="O349" s="227"/>
      <c r="P349" s="227"/>
      <c r="Q349" s="321"/>
    </row>
    <row r="350" spans="1:17" ht="12.75">
      <c r="A350" s="227"/>
      <c r="B350" s="227"/>
      <c r="C350" s="227"/>
      <c r="D350" s="227"/>
      <c r="E350" s="321"/>
      <c r="F350" s="227"/>
      <c r="G350" s="227"/>
      <c r="H350" s="227"/>
      <c r="I350" s="227"/>
      <c r="J350" s="227"/>
      <c r="K350" s="321"/>
      <c r="L350" s="227"/>
      <c r="M350" s="227"/>
      <c r="N350" s="227"/>
      <c r="O350" s="227"/>
      <c r="P350" s="227"/>
      <c r="Q350" s="321"/>
    </row>
    <row r="351" spans="1:17" ht="12.75">
      <c r="A351" s="227"/>
      <c r="B351" s="227"/>
      <c r="C351" s="227"/>
      <c r="D351" s="227"/>
      <c r="E351" s="321"/>
      <c r="F351" s="227"/>
      <c r="G351" s="227"/>
      <c r="H351" s="227"/>
      <c r="I351" s="227"/>
      <c r="J351" s="227"/>
      <c r="K351" s="321"/>
      <c r="L351" s="227"/>
      <c r="M351" s="227"/>
      <c r="N351" s="227"/>
      <c r="O351" s="227"/>
      <c r="P351" s="227"/>
      <c r="Q351" s="321"/>
    </row>
    <row r="352" spans="1:17" ht="12.75">
      <c r="A352" s="227"/>
      <c r="B352" s="227"/>
      <c r="C352" s="227"/>
      <c r="D352" s="227"/>
      <c r="E352" s="321"/>
      <c r="F352" s="227"/>
      <c r="G352" s="227"/>
      <c r="H352" s="227"/>
      <c r="I352" s="227"/>
      <c r="J352" s="227"/>
      <c r="K352" s="321"/>
      <c r="L352" s="227"/>
      <c r="M352" s="227"/>
      <c r="N352" s="227"/>
      <c r="O352" s="227"/>
      <c r="P352" s="227"/>
      <c r="Q352" s="321"/>
    </row>
    <row r="353" spans="1:17" ht="12.75">
      <c r="A353" s="227"/>
      <c r="B353" s="227"/>
      <c r="C353" s="227"/>
      <c r="D353" s="227"/>
      <c r="E353" s="321"/>
      <c r="F353" s="227"/>
      <c r="G353" s="227"/>
      <c r="H353" s="227"/>
      <c r="I353" s="227"/>
      <c r="J353" s="227"/>
      <c r="K353" s="321"/>
      <c r="L353" s="227"/>
      <c r="M353" s="227"/>
      <c r="N353" s="227"/>
      <c r="O353" s="227"/>
      <c r="P353" s="227"/>
      <c r="Q353" s="321"/>
    </row>
    <row r="354" spans="1:17" ht="12.75">
      <c r="A354" s="227"/>
      <c r="B354" s="227"/>
      <c r="C354" s="227"/>
      <c r="D354" s="227"/>
      <c r="E354" s="321"/>
      <c r="F354" s="227"/>
      <c r="G354" s="227"/>
      <c r="H354" s="227"/>
      <c r="I354" s="227"/>
      <c r="J354" s="227"/>
      <c r="K354" s="321"/>
      <c r="L354" s="227"/>
      <c r="M354" s="227"/>
      <c r="N354" s="227"/>
      <c r="O354" s="227"/>
      <c r="P354" s="227"/>
      <c r="Q354" s="321"/>
    </row>
    <row r="355" spans="1:17" ht="12.75">
      <c r="A355" s="227"/>
      <c r="B355" s="227"/>
      <c r="C355" s="227"/>
      <c r="D355" s="227"/>
      <c r="E355" s="321"/>
      <c r="F355" s="227"/>
      <c r="G355" s="227"/>
      <c r="H355" s="227"/>
      <c r="I355" s="227"/>
      <c r="J355" s="227"/>
      <c r="K355" s="321"/>
      <c r="L355" s="227"/>
      <c r="M355" s="227"/>
      <c r="N355" s="227"/>
      <c r="O355" s="227"/>
      <c r="P355" s="227"/>
      <c r="Q355" s="321"/>
    </row>
    <row r="356" spans="1:17" ht="12.75">
      <c r="A356" s="227"/>
      <c r="B356" s="227"/>
      <c r="C356" s="227"/>
      <c r="D356" s="227"/>
      <c r="E356" s="321"/>
      <c r="F356" s="227"/>
      <c r="G356" s="227"/>
      <c r="H356" s="227"/>
      <c r="I356" s="227"/>
      <c r="J356" s="227"/>
      <c r="K356" s="321"/>
      <c r="L356" s="227"/>
      <c r="M356" s="227"/>
      <c r="N356" s="227"/>
      <c r="O356" s="227"/>
      <c r="P356" s="227"/>
      <c r="Q356" s="321"/>
    </row>
    <row r="357" spans="1:17" ht="12.75">
      <c r="A357" s="227"/>
      <c r="B357" s="227"/>
      <c r="C357" s="227"/>
      <c r="D357" s="227"/>
      <c r="E357" s="321"/>
      <c r="F357" s="227"/>
      <c r="G357" s="227"/>
      <c r="H357" s="227"/>
      <c r="I357" s="227"/>
      <c r="J357" s="227"/>
      <c r="K357" s="321"/>
      <c r="L357" s="227"/>
      <c r="M357" s="227"/>
      <c r="N357" s="227"/>
      <c r="O357" s="227"/>
      <c r="P357" s="227"/>
      <c r="Q357" s="321"/>
    </row>
    <row r="358" spans="1:17" ht="12.75">
      <c r="A358" s="227"/>
      <c r="B358" s="227"/>
      <c r="C358" s="227"/>
      <c r="D358" s="227"/>
      <c r="E358" s="321"/>
      <c r="F358" s="227"/>
      <c r="G358" s="227"/>
      <c r="H358" s="227"/>
      <c r="I358" s="227"/>
      <c r="J358" s="227"/>
      <c r="K358" s="321"/>
      <c r="L358" s="227"/>
      <c r="M358" s="227"/>
      <c r="N358" s="227"/>
      <c r="O358" s="227"/>
      <c r="P358" s="227"/>
      <c r="Q358" s="321"/>
    </row>
    <row r="359" spans="1:17" ht="12.75">
      <c r="A359" s="227"/>
      <c r="B359" s="227"/>
      <c r="C359" s="227"/>
      <c r="D359" s="227"/>
      <c r="E359" s="321"/>
      <c r="F359" s="227"/>
      <c r="G359" s="227"/>
      <c r="H359" s="227"/>
      <c r="I359" s="227"/>
      <c r="J359" s="227"/>
      <c r="K359" s="321"/>
      <c r="L359" s="227"/>
      <c r="M359" s="227"/>
      <c r="N359" s="227"/>
      <c r="O359" s="227"/>
      <c r="P359" s="227"/>
      <c r="Q359" s="321"/>
    </row>
    <row r="360" spans="1:17" ht="12.75">
      <c r="A360" s="227"/>
      <c r="B360" s="227"/>
      <c r="C360" s="227"/>
      <c r="D360" s="227"/>
      <c r="E360" s="321"/>
      <c r="F360" s="227"/>
      <c r="G360" s="227"/>
      <c r="H360" s="227"/>
      <c r="I360" s="227"/>
      <c r="J360" s="227"/>
      <c r="K360" s="321"/>
      <c r="L360" s="227"/>
      <c r="M360" s="227"/>
      <c r="N360" s="227"/>
      <c r="O360" s="227"/>
      <c r="P360" s="227"/>
      <c r="Q360" s="321"/>
    </row>
    <row r="361" spans="1:17" ht="12.75">
      <c r="A361" s="227"/>
      <c r="B361" s="227"/>
      <c r="C361" s="227"/>
      <c r="D361" s="227"/>
      <c r="E361" s="321"/>
      <c r="F361" s="227"/>
      <c r="G361" s="227"/>
      <c r="H361" s="227"/>
      <c r="I361" s="227"/>
      <c r="J361" s="227"/>
      <c r="K361" s="321"/>
      <c r="L361" s="227"/>
      <c r="M361" s="227"/>
      <c r="N361" s="227"/>
      <c r="O361" s="227"/>
      <c r="P361" s="227"/>
      <c r="Q361" s="321"/>
    </row>
    <row r="362" spans="1:17" ht="12.75">
      <c r="A362" s="227"/>
      <c r="B362" s="227"/>
      <c r="C362" s="227"/>
      <c r="D362" s="227"/>
      <c r="E362" s="321"/>
      <c r="F362" s="227"/>
      <c r="G362" s="227"/>
      <c r="H362" s="227"/>
      <c r="I362" s="227"/>
      <c r="J362" s="227"/>
      <c r="K362" s="321"/>
      <c r="L362" s="227"/>
      <c r="M362" s="227"/>
      <c r="N362" s="227"/>
      <c r="O362" s="227"/>
      <c r="P362" s="227"/>
      <c r="Q362" s="321"/>
    </row>
    <row r="363" spans="1:17" ht="12.75">
      <c r="A363" s="227"/>
      <c r="B363" s="227"/>
      <c r="C363" s="227"/>
      <c r="D363" s="227"/>
      <c r="E363" s="321"/>
      <c r="F363" s="227"/>
      <c r="G363" s="227"/>
      <c r="H363" s="227"/>
      <c r="I363" s="227"/>
      <c r="J363" s="227"/>
      <c r="K363" s="321"/>
      <c r="L363" s="227"/>
      <c r="M363" s="227"/>
      <c r="N363" s="227"/>
      <c r="O363" s="227"/>
      <c r="P363" s="227"/>
      <c r="Q363" s="321"/>
    </row>
    <row r="364" spans="1:17" ht="12.75">
      <c r="A364" s="227"/>
      <c r="B364" s="227"/>
      <c r="C364" s="227"/>
      <c r="D364" s="227"/>
      <c r="E364" s="321"/>
      <c r="F364" s="227"/>
      <c r="G364" s="227"/>
      <c r="H364" s="227"/>
      <c r="I364" s="227"/>
      <c r="J364" s="227"/>
      <c r="K364" s="321"/>
      <c r="L364" s="227"/>
      <c r="M364" s="227"/>
      <c r="N364" s="227"/>
      <c r="O364" s="227"/>
      <c r="P364" s="227"/>
      <c r="Q364" s="321"/>
    </row>
    <row r="365" spans="1:17" ht="12.75">
      <c r="A365" s="227"/>
      <c r="B365" s="227"/>
      <c r="C365" s="227"/>
      <c r="D365" s="227"/>
      <c r="E365" s="321"/>
      <c r="F365" s="227"/>
      <c r="G365" s="227"/>
      <c r="H365" s="227"/>
      <c r="I365" s="227"/>
      <c r="J365" s="227"/>
      <c r="K365" s="321"/>
      <c r="L365" s="227"/>
      <c r="M365" s="227"/>
      <c r="N365" s="227"/>
      <c r="O365" s="227"/>
      <c r="P365" s="227"/>
      <c r="Q365" s="321"/>
    </row>
    <row r="366" spans="1:17" ht="12.75">
      <c r="A366" s="227"/>
      <c r="B366" s="227"/>
      <c r="C366" s="227"/>
      <c r="D366" s="227"/>
      <c r="E366" s="321"/>
      <c r="F366" s="227"/>
      <c r="G366" s="227"/>
      <c r="H366" s="227"/>
      <c r="I366" s="227"/>
      <c r="J366" s="227"/>
      <c r="K366" s="321"/>
      <c r="L366" s="227"/>
      <c r="M366" s="227"/>
      <c r="N366" s="227"/>
      <c r="O366" s="227"/>
      <c r="P366" s="227"/>
      <c r="Q366" s="321"/>
    </row>
    <row r="367" spans="1:17" ht="12.75">
      <c r="A367" s="227"/>
      <c r="B367" s="227"/>
      <c r="C367" s="227"/>
      <c r="D367" s="227"/>
      <c r="E367" s="321"/>
      <c r="F367" s="227"/>
      <c r="G367" s="227"/>
      <c r="H367" s="227"/>
      <c r="I367" s="227"/>
      <c r="J367" s="227"/>
      <c r="K367" s="321"/>
      <c r="L367" s="227"/>
      <c r="M367" s="227"/>
      <c r="N367" s="227"/>
      <c r="O367" s="227"/>
      <c r="P367" s="227"/>
      <c r="Q367" s="321"/>
    </row>
    <row r="368" spans="1:17" ht="12.75">
      <c r="A368" s="227"/>
      <c r="B368" s="227"/>
      <c r="C368" s="227"/>
      <c r="D368" s="227"/>
      <c r="E368" s="321"/>
      <c r="F368" s="227"/>
      <c r="G368" s="227"/>
      <c r="H368" s="227"/>
      <c r="I368" s="227"/>
      <c r="J368" s="227"/>
      <c r="K368" s="321"/>
      <c r="L368" s="227"/>
      <c r="M368" s="227"/>
      <c r="N368" s="227"/>
      <c r="O368" s="227"/>
      <c r="P368" s="227"/>
      <c r="Q368" s="321"/>
    </row>
    <row r="369" spans="1:17" ht="12.75">
      <c r="A369" s="227"/>
      <c r="B369" s="227"/>
      <c r="C369" s="227"/>
      <c r="D369" s="227"/>
      <c r="E369" s="321"/>
      <c r="F369" s="227"/>
      <c r="G369" s="227"/>
      <c r="H369" s="227"/>
      <c r="I369" s="227"/>
      <c r="J369" s="227"/>
      <c r="K369" s="321"/>
      <c r="L369" s="227"/>
      <c r="M369" s="227"/>
      <c r="N369" s="227"/>
      <c r="O369" s="227"/>
      <c r="P369" s="227"/>
      <c r="Q369" s="321"/>
    </row>
    <row r="370" spans="1:17" ht="12.75">
      <c r="A370" s="227"/>
      <c r="B370" s="227"/>
      <c r="C370" s="227"/>
      <c r="D370" s="227"/>
      <c r="E370" s="321"/>
      <c r="F370" s="227"/>
      <c r="G370" s="227"/>
      <c r="H370" s="227"/>
      <c r="I370" s="227"/>
      <c r="J370" s="227"/>
      <c r="K370" s="321"/>
      <c r="L370" s="227"/>
      <c r="M370" s="227"/>
      <c r="N370" s="227"/>
      <c r="O370" s="227"/>
      <c r="P370" s="227"/>
      <c r="Q370" s="321"/>
    </row>
  </sheetData>
  <printOptions/>
  <pageMargins left="0.3937007874015748" right="0.984251968503937" top="1.5748031496062993" bottom="0.55118110236220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mangel</cp:lastModifiedBy>
  <cp:lastPrinted>2002-08-26T11:19:46Z</cp:lastPrinted>
  <dcterms:created xsi:type="dcterms:W3CDTF">2000-02-23T10:02:50Z</dcterms:created>
  <dcterms:modified xsi:type="dcterms:W3CDTF">2003-07-29T11:08:29Z</dcterms:modified>
  <cp:category/>
  <cp:version/>
  <cp:contentType/>
  <cp:contentStatus/>
</cp:coreProperties>
</file>